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nice.sterling\Documents\2024-PLANEACION\INFORMACION ANUAL SIGDEHU\"/>
    </mc:Choice>
  </mc:AlternateContent>
  <bookViews>
    <workbookView xWindow="-105" yWindow="-105" windowWidth="23250" windowHeight="12570" tabRatio="581"/>
  </bookViews>
  <sheets>
    <sheet name="IDF" sheetId="5" r:id="rId1"/>
    <sheet name="Hoja1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5" l="1"/>
  <c r="E49" i="5" l="1"/>
  <c r="M41" i="5" l="1"/>
  <c r="E41" i="5" l="1"/>
  <c r="G41" i="5"/>
  <c r="E48" i="5" l="1"/>
  <c r="E47" i="5"/>
  <c r="J41" i="5" l="1"/>
</calcChain>
</file>

<file path=xl/sharedStrings.xml><?xml version="1.0" encoding="utf-8"?>
<sst xmlns="http://schemas.openxmlformats.org/spreadsheetml/2006/main" count="522" uniqueCount="111">
  <si>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</si>
  <si>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</si>
  <si>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</si>
  <si>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</si>
  <si>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</si>
  <si>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</si>
  <si>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</si>
  <si>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</si>
  <si>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</si>
  <si>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</si>
  <si>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</si>
  <si>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</si>
  <si>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</si>
  <si>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</si>
  <si>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</si>
  <si>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</si>
  <si>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</si>
  <si>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</si>
  <si>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</si>
  <si>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</si>
  <si>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</si>
  <si>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</si>
  <si>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</si>
  <si>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</si>
  <si>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</si>
  <si>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</si>
  <si>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</si>
  <si>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</si>
  <si>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</si>
  <si>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</si>
  <si>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</si>
  <si>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>TESALIA</t>
  </si>
  <si>
    <t>TELLO</t>
  </si>
  <si>
    <t>TERUEL</t>
  </si>
  <si>
    <t>TIMANA</t>
  </si>
  <si>
    <t>YAGUARA</t>
  </si>
  <si>
    <t>PROMEDIO DEPARTAMENTAL</t>
  </si>
  <si>
    <t>PROMEDIO NACIONAL</t>
  </si>
  <si>
    <t>Municipio</t>
  </si>
  <si>
    <t>Codigo DANE</t>
  </si>
  <si>
    <t>Dotaciones Iniciales</t>
  </si>
  <si>
    <t>Nuevo IDF 2019</t>
  </si>
  <si>
    <t xml:space="preserve">Rango </t>
  </si>
  <si>
    <t>Nuevo IDF 2020</t>
  </si>
  <si>
    <t>G3</t>
  </si>
  <si>
    <t>2. Riesgo (&gt;=40 y &lt;60)</t>
  </si>
  <si>
    <t>3. Vulnerable (&gt;=60 y &lt;70)</t>
  </si>
  <si>
    <t>G5</t>
  </si>
  <si>
    <t>G4</t>
  </si>
  <si>
    <t>G1</t>
  </si>
  <si>
    <t>G2</t>
  </si>
  <si>
    <t>4. Solvente (&gt;=70 y &lt;80)</t>
  </si>
  <si>
    <t>VILLAVIEJA</t>
  </si>
  <si>
    <t>Estas entidades gozan de unas finanzas saludables, cumplen con los límites legales de deuda y gasto, generan recursos propios y alto gasto en FBK. En el largo plazo tienen mayor capacidad de proveer bienes y servicios. Asimismo, presentan mejores condiciones de sostenibilidad financiera, comparadas con el resto.</t>
  </si>
  <si>
    <t>Son las entidades que tienen finanzas saludables, pero hay oportunidades de mejora en algunos de sus indicadores.</t>
  </si>
  <si>
    <t xml:space="preserve">Las entidades pueden cumplir límites legales de deuda y gasto, pero aún tienen alta dependencia de las transferencias y bajos niveles de inversión en FBK. </t>
  </si>
  <si>
    <t>En este grupo se encuentran las entidades en riesgos de déficit o presentan alto endeudamiento o fallas en su reporte de deuda. tienen alta dependencia de las transferencias y bajos niveles de inversión en FBK.</t>
  </si>
  <si>
    <t>Estas entidades se encuentran en riesgos de déficit o presentan alto endeudamiento o fallas en su reporte de deuda. tienen alta dependencia de las transferencias y bajos niveles de inversión en FBK, pero sus indicadores son inferiores que los del grupo de riesgo.</t>
  </si>
  <si>
    <t>Sostenible &gt;80 puntos</t>
  </si>
  <si>
    <t>Solvente Ente 70 y 80 puntos</t>
  </si>
  <si>
    <t>Vulnerable Ente 60 y 70 puntos</t>
  </si>
  <si>
    <t>Riesgo Ente 40 y 60 puntos</t>
  </si>
  <si>
    <t>Deterioro &lt;=40 puntos</t>
  </si>
  <si>
    <t>INDICE DE DESEMPEÑO FISCAL</t>
  </si>
  <si>
    <t>Descripción de los rangos de desempeño fiscal de acuerdo con la Nueva Metodología de cálculo</t>
  </si>
  <si>
    <t>Definición: Es el indicador  de la gestión fiscal y financiera de las entidades territoriales</t>
  </si>
  <si>
    <t>Nuevo IDF 2021</t>
  </si>
  <si>
    <t>DANE</t>
  </si>
  <si>
    <t>Nuevo IDF</t>
  </si>
  <si>
    <t>Palermo</t>
  </si>
  <si>
    <t>La Plata</t>
  </si>
  <si>
    <t>Pitalito</t>
  </si>
  <si>
    <t>Garzón</t>
  </si>
  <si>
    <t>Algeciras</t>
  </si>
  <si>
    <t>Guadalupe</t>
  </si>
  <si>
    <t>Timana</t>
  </si>
  <si>
    <t>Suaza</t>
  </si>
  <si>
    <t>Colombia</t>
  </si>
  <si>
    <t>Nátaga</t>
  </si>
  <si>
    <t>Rivera</t>
  </si>
  <si>
    <t>Gigante</t>
  </si>
  <si>
    <t>Isnos</t>
  </si>
  <si>
    <t>La Argentina</t>
  </si>
  <si>
    <t>Neiva</t>
  </si>
  <si>
    <t>Aipe</t>
  </si>
  <si>
    <t>Oporapa</t>
  </si>
  <si>
    <t>Baraya</t>
  </si>
  <si>
    <t>Altamira</t>
  </si>
  <si>
    <t>Santa María</t>
  </si>
  <si>
    <t>Paicol</t>
  </si>
  <si>
    <t>Acevedo</t>
  </si>
  <si>
    <t>Teruel</t>
  </si>
  <si>
    <t>Campoalegre</t>
  </si>
  <si>
    <t>Hobo</t>
  </si>
  <si>
    <t>Yaguará</t>
  </si>
  <si>
    <t>Villavieja</t>
  </si>
  <si>
    <t>Tesalia</t>
  </si>
  <si>
    <t>San Agustín</t>
  </si>
  <si>
    <t>Tello</t>
  </si>
  <si>
    <t>Agrado</t>
  </si>
  <si>
    <t>Saladoblanco</t>
  </si>
  <si>
    <t>Palestina</t>
  </si>
  <si>
    <t>Pital</t>
  </si>
  <si>
    <t>Tarqui</t>
  </si>
  <si>
    <t>Elías</t>
  </si>
  <si>
    <t>Íquira</t>
  </si>
  <si>
    <t>1. Deterioro (&lt;40)</t>
  </si>
  <si>
    <t xml:space="preserve"> </t>
  </si>
  <si>
    <t>Nuevo IDF 2022</t>
  </si>
  <si>
    <t>Nuevo IDF 2023</t>
  </si>
  <si>
    <t>57.57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</si>
</sst>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name val="Arial"/>
      <family val="2"/>
    </font>
    <font>
      <b/>
      <sz val="9"/>
      <color theme="0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sz val="8"/>
      <color theme="1"/>
      <name val="Century Gothic"/>
      <family val="2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00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8" fillId="0" borderId="0"/>
  </cellStyleXfs>
  <cellXfs count="84">
    <xf numFmtId="0" fontId="0" fillId="0" borderId="0" xfId="0"/>
    <xf numFmtId="0" fontId="0" fillId="0" borderId="1" xfId="0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9" fillId="5" borderId="5" xfId="0" quotePrefix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13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10" fillId="7" borderId="1" xfId="0" applyNumberFormat="1" applyFont="1" applyFill="1" applyBorder="1"/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/>
    </xf>
    <xf numFmtId="2" fontId="11" fillId="7" borderId="1" xfId="0" applyNumberFormat="1" applyFont="1" applyFill="1" applyBorder="1"/>
    <xf numFmtId="4" fontId="10" fillId="8" borderId="1" xfId="1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4" fontId="10" fillId="9" borderId="1" xfId="10" applyNumberFormat="1" applyFont="1" applyFill="1" applyBorder="1" applyAlignment="1">
      <alignment horizontal="center"/>
    </xf>
    <xf numFmtId="4" fontId="10" fillId="10" borderId="1" xfId="10" applyNumberFormat="1" applyFont="1" applyFill="1" applyBorder="1" applyAlignment="1">
      <alignment horizontal="center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3" fillId="13" borderId="7" xfId="0" applyFont="1" applyFill="1" applyBorder="1" applyAlignment="1">
      <alignment horizontal="center" vertical="center"/>
    </xf>
    <xf numFmtId="0" fontId="13" fillId="13" borderId="10" xfId="0" applyFont="1" applyFill="1" applyBorder="1" applyAlignment="1">
      <alignment horizontal="center" vertical="center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/>
    </xf>
    <xf numFmtId="0" fontId="14" fillId="14" borderId="13" xfId="0" applyFont="1" applyFill="1" applyBorder="1" applyAlignment="1">
      <alignment horizontal="center" vertical="center"/>
    </xf>
    <xf numFmtId="0" fontId="14" fillId="14" borderId="11" xfId="0" applyFont="1" applyFill="1" applyBorder="1" applyAlignment="1">
      <alignment vertical="center"/>
    </xf>
    <xf numFmtId="0" fontId="14" fillId="14" borderId="14" xfId="0" applyFont="1" applyFill="1" applyBorder="1" applyAlignment="1">
      <alignment horizontal="center" vertical="center"/>
    </xf>
    <xf numFmtId="0" fontId="15" fillId="14" borderId="11" xfId="0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0" fontId="14" fillId="14" borderId="14" xfId="0" applyFont="1" applyFill="1" applyBorder="1" applyAlignment="1">
      <alignment vertical="center"/>
    </xf>
    <xf numFmtId="0" fontId="15" fillId="14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7" fillId="13" borderId="11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8" fillId="14" borderId="14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19" fillId="14" borderId="1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14" borderId="12" xfId="0" applyFont="1" applyFill="1" applyBorder="1" applyAlignment="1">
      <alignment horizontal="center" vertical="center"/>
    </xf>
    <xf numFmtId="0" fontId="19" fillId="14" borderId="1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3" borderId="7" xfId="0" applyFont="1" applyFill="1" applyBorder="1" applyAlignment="1">
      <alignment horizontal="justify" vertical="center" wrapText="1"/>
    </xf>
    <xf numFmtId="0" fontId="12" fillId="3" borderId="8" xfId="0" applyFont="1" applyFill="1" applyBorder="1" applyAlignment="1">
      <alignment horizontal="justify" vertical="center" wrapText="1"/>
    </xf>
    <xf numFmtId="0" fontId="12" fillId="11" borderId="7" xfId="0" applyFont="1" applyFill="1" applyBorder="1" applyAlignment="1">
      <alignment horizontal="justify" vertical="center" wrapText="1"/>
    </xf>
    <xf numFmtId="0" fontId="12" fillId="11" borderId="8" xfId="0" applyFont="1" applyFill="1" applyBorder="1" applyAlignment="1">
      <alignment horizontal="justify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12" borderId="7" xfId="0" applyFont="1" applyFill="1" applyBorder="1" applyAlignment="1">
      <alignment horizontal="justify" vertical="center" wrapText="1"/>
    </xf>
    <xf numFmtId="0" fontId="12" fillId="12" borderId="8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0" xfId="0" applyFill="1"/>
    <xf numFmtId="0" fontId="18" fillId="12" borderId="14" xfId="0" applyFont="1" applyFill="1" applyBorder="1" applyAlignment="1">
      <alignment vertical="center"/>
    </xf>
    <xf numFmtId="0" fontId="18" fillId="11" borderId="14" xfId="0" applyFont="1" applyFill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/>
    </xf>
  </cellXfs>
  <cellStyles count="14">
    <cellStyle name="Millares" xfId="10" builtinId="3"/>
    <cellStyle name="Millares [0] 2" xfId="12"/>
    <cellStyle name="Millares 2" xfId="4"/>
    <cellStyle name="Millares 2 2" xfId="9"/>
    <cellStyle name="Moneda [0] 2" xfId="5"/>
    <cellStyle name="Moneda 2" xfId="6"/>
    <cellStyle name="Moneda 3" xfId="3"/>
    <cellStyle name="Moneda 3 2" xfId="8"/>
    <cellStyle name="Normal" xfId="0" builtinId="0"/>
    <cellStyle name="Normal 2" xfId="1"/>
    <cellStyle name="Normal 2 2" xfId="2"/>
    <cellStyle name="Normal 2 2 2" xfId="7"/>
    <cellStyle name="Normal_Modelos Fórmula Rafael Aj2a" xfId="13"/>
    <cellStyle name="Porcentaje 2" xfId="11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%</a:t>
            </a:r>
            <a:r>
              <a:rPr lang="es-CO" b="1" baseline="0"/>
              <a:t> Promedio Indice de Desempeño Fiscal  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IDF!$D$46:$D$49</c:f>
              <c:numCache>
                <c:formatCode>General</c:formatCode>
                <c:ptCount val="4"/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IDF!$E$46:$E$49</c:f>
              <c:numCache>
                <c:formatCode>0.00</c:formatCode>
                <c:ptCount val="4"/>
                <c:pt idx="1">
                  <c:v>55.820440946613957</c:v>
                </c:pt>
                <c:pt idx="2">
                  <c:v>56.138259089349148</c:v>
                </c:pt>
                <c:pt idx="3">
                  <c:v>54.81405405405404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8-4310-A657-1E8A64AA3C5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15636288"/>
        <c:axId val="1215642112"/>
      </c:lineChart>
      <c:catAx>
        <c:axId val="12156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15642112"/>
        <c:crosses val="autoZero"/>
        <c:auto val="1"/>
        <c:lblAlgn val="ctr"/>
        <c:lblOffset val="100"/>
        <c:noMultiLvlLbl val="0"/>
      </c:catAx>
      <c:valAx>
        <c:axId val="121564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Promedio</a:t>
                </a:r>
                <a:r>
                  <a:rPr lang="es-CO" baseline="0"/>
                  <a:t> Departamental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156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44</xdr:row>
      <xdr:rowOff>95250</xdr:rowOff>
    </xdr:from>
    <xdr:to>
      <xdr:col>10</xdr:col>
      <xdr:colOff>1228724</xdr:colOff>
      <xdr:row>58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"/>
  <sheetViews>
    <sheetView tabSelected="1" workbookViewId="0">
      <selection activeCell="A45" sqref="A45"/>
    </sheetView>
  </sheetViews>
  <sheetFormatPr baseColWidth="10" defaultRowHeight="15" x14ac:dyDescent="0.25"/>
  <cols>
    <col min="3" max="3" width="10.7109375" customWidth="1"/>
    <col min="5" max="5" width="22.28515625" customWidth="1"/>
    <col min="6" max="6" width="21.5703125" customWidth="1"/>
    <col min="8" max="8" width="24.140625" customWidth="1"/>
    <col min="9" max="9" width="14.85546875" customWidth="1"/>
    <col min="10" max="10" width="9" customWidth="1"/>
    <col min="11" max="11" width="23.5703125" customWidth="1"/>
    <col min="12" max="12" width="21.42578125" customWidth="1"/>
    <col min="13" max="13" width="19.5703125" customWidth="1"/>
    <col min="14" max="14" width="23.5703125" customWidth="1"/>
    <col min="15" max="15" width="18.7109375" customWidth="1"/>
    <col min="16" max="16" width="23.5703125" customWidth="1"/>
    <col min="18" max="18" width="30.28515625" customWidth="1"/>
    <col min="19" max="19" width="102.85546875" customWidth="1"/>
  </cols>
  <sheetData>
    <row r="2" spans="1:19" ht="15.75" thickBot="1" x14ac:dyDescent="0.3">
      <c r="E2" s="2" t="s">
        <v>63</v>
      </c>
    </row>
    <row r="3" spans="1:19" ht="30.75" thickBot="1" x14ac:dyDescent="0.3">
      <c r="A3" s="4" t="s">
        <v>39</v>
      </c>
      <c r="B3" s="5" t="s">
        <v>38</v>
      </c>
      <c r="C3" s="6" t="s">
        <v>40</v>
      </c>
      <c r="D3" s="7" t="s">
        <v>41</v>
      </c>
      <c r="E3" s="8" t="s">
        <v>42</v>
      </c>
      <c r="F3" s="6" t="s">
        <v>40</v>
      </c>
      <c r="G3" s="7" t="s">
        <v>43</v>
      </c>
      <c r="H3" s="8" t="s">
        <v>42</v>
      </c>
      <c r="I3" s="6" t="s">
        <v>40</v>
      </c>
      <c r="J3" s="7" t="s">
        <v>66</v>
      </c>
      <c r="K3" s="8" t="s">
        <v>42</v>
      </c>
      <c r="L3" s="40" t="s">
        <v>40</v>
      </c>
      <c r="M3" s="41" t="s">
        <v>108</v>
      </c>
      <c r="N3" s="42" t="s">
        <v>42</v>
      </c>
      <c r="O3" s="41" t="s">
        <v>109</v>
      </c>
      <c r="P3" s="42" t="s">
        <v>42</v>
      </c>
      <c r="R3" s="56" t="s">
        <v>64</v>
      </c>
      <c r="S3" s="56"/>
    </row>
    <row r="4" spans="1:19" ht="17.25" thickBot="1" x14ac:dyDescent="0.4">
      <c r="A4" s="9">
        <v>41001</v>
      </c>
      <c r="B4" s="10" t="s">
        <v>0</v>
      </c>
      <c r="C4" s="27" t="s">
        <v>49</v>
      </c>
      <c r="D4" s="28">
        <v>57.83</v>
      </c>
      <c r="E4" s="37" t="s">
        <v>45</v>
      </c>
      <c r="F4" s="39" t="s">
        <v>49</v>
      </c>
      <c r="G4" s="14">
        <v>50.997321742936549</v>
      </c>
      <c r="H4" s="13" t="s">
        <v>45</v>
      </c>
      <c r="I4" s="11" t="s">
        <v>49</v>
      </c>
      <c r="J4" s="12">
        <v>54.547522082438803</v>
      </c>
      <c r="K4" s="13" t="s">
        <v>45</v>
      </c>
      <c r="L4" s="43" t="s">
        <v>49</v>
      </c>
      <c r="M4" s="44">
        <v>51.74</v>
      </c>
      <c r="N4" s="45" t="s">
        <v>45</v>
      </c>
      <c r="O4" s="44">
        <v>53.91</v>
      </c>
      <c r="P4" s="45" t="s">
        <v>45</v>
      </c>
      <c r="R4" s="70" t="s">
        <v>58</v>
      </c>
      <c r="S4" s="60" t="s">
        <v>53</v>
      </c>
    </row>
    <row r="5" spans="1:19" ht="17.25" thickBot="1" x14ac:dyDescent="0.4">
      <c r="A5" s="9">
        <v>41006</v>
      </c>
      <c r="B5" s="10" t="s">
        <v>1</v>
      </c>
      <c r="C5" s="27" t="s">
        <v>47</v>
      </c>
      <c r="D5" s="31">
        <v>54.9</v>
      </c>
      <c r="E5" s="33" t="s">
        <v>45</v>
      </c>
      <c r="F5" s="39" t="s">
        <v>48</v>
      </c>
      <c r="G5" s="14">
        <v>60.918349357922068</v>
      </c>
      <c r="H5" s="15" t="s">
        <v>46</v>
      </c>
      <c r="I5" s="11" t="s">
        <v>48</v>
      </c>
      <c r="J5" s="12">
        <v>63.160998869608207</v>
      </c>
      <c r="K5" s="15" t="s">
        <v>46</v>
      </c>
      <c r="L5" s="43" t="s">
        <v>48</v>
      </c>
      <c r="M5" s="46">
        <v>57.36</v>
      </c>
      <c r="N5" s="47" t="s">
        <v>45</v>
      </c>
      <c r="O5" s="46">
        <v>63.58</v>
      </c>
      <c r="P5" s="48" t="s">
        <v>46</v>
      </c>
      <c r="R5" s="71"/>
      <c r="S5" s="61"/>
    </row>
    <row r="6" spans="1:19" ht="17.25" thickBot="1" x14ac:dyDescent="0.4">
      <c r="A6" s="9">
        <v>41013</v>
      </c>
      <c r="B6" s="10" t="s">
        <v>2</v>
      </c>
      <c r="C6" s="27" t="s">
        <v>44</v>
      </c>
      <c r="D6" s="31">
        <v>51.06</v>
      </c>
      <c r="E6" s="33" t="s">
        <v>45</v>
      </c>
      <c r="F6" s="39" t="s">
        <v>44</v>
      </c>
      <c r="G6" s="14">
        <v>63.590220808676349</v>
      </c>
      <c r="H6" s="15" t="s">
        <v>46</v>
      </c>
      <c r="I6" s="11" t="s">
        <v>44</v>
      </c>
      <c r="J6" s="12">
        <v>51.488163909129675</v>
      </c>
      <c r="K6" s="13" t="s">
        <v>45</v>
      </c>
      <c r="L6" s="43" t="s">
        <v>44</v>
      </c>
      <c r="M6" s="46">
        <v>64.39</v>
      </c>
      <c r="N6" s="48" t="s">
        <v>46</v>
      </c>
      <c r="O6" s="46">
        <v>66.5</v>
      </c>
      <c r="P6" s="48" t="s">
        <v>46</v>
      </c>
      <c r="R6" s="72" t="s">
        <v>59</v>
      </c>
      <c r="S6" s="62" t="s">
        <v>54</v>
      </c>
    </row>
    <row r="7" spans="1:19" ht="17.25" thickBot="1" x14ac:dyDescent="0.4">
      <c r="A7" s="9">
        <v>41016</v>
      </c>
      <c r="B7" s="10" t="s">
        <v>3</v>
      </c>
      <c r="C7" s="27" t="s">
        <v>50</v>
      </c>
      <c r="D7" s="31">
        <v>57.71</v>
      </c>
      <c r="E7" s="33" t="s">
        <v>45</v>
      </c>
      <c r="F7" s="39" t="s">
        <v>49</v>
      </c>
      <c r="G7" s="14">
        <v>56.505625526856583</v>
      </c>
      <c r="H7" s="13" t="s">
        <v>45</v>
      </c>
      <c r="I7" s="11" t="s">
        <v>49</v>
      </c>
      <c r="J7" s="12">
        <v>65.524787613300902</v>
      </c>
      <c r="K7" s="15" t="s">
        <v>46</v>
      </c>
      <c r="L7" s="43" t="s">
        <v>49</v>
      </c>
      <c r="M7" s="46">
        <v>67.27</v>
      </c>
      <c r="N7" s="48" t="s">
        <v>46</v>
      </c>
      <c r="O7" s="46">
        <v>69.12</v>
      </c>
      <c r="P7" s="48" t="s">
        <v>46</v>
      </c>
      <c r="R7" s="73"/>
      <c r="S7" s="63"/>
    </row>
    <row r="8" spans="1:19" ht="17.25" thickBot="1" x14ac:dyDescent="0.4">
      <c r="A8" s="9">
        <v>41020</v>
      </c>
      <c r="B8" s="10" t="s">
        <v>4</v>
      </c>
      <c r="C8" s="27" t="s">
        <v>48</v>
      </c>
      <c r="D8" s="31">
        <v>63.23</v>
      </c>
      <c r="E8" s="32" t="s">
        <v>46</v>
      </c>
      <c r="F8" s="39" t="s">
        <v>48</v>
      </c>
      <c r="G8" s="14">
        <v>61.184626586312028</v>
      </c>
      <c r="H8" s="15" t="s">
        <v>46</v>
      </c>
      <c r="I8" s="11" t="s">
        <v>48</v>
      </c>
      <c r="J8" s="12">
        <v>64.443268991986287</v>
      </c>
      <c r="K8" s="15" t="s">
        <v>46</v>
      </c>
      <c r="L8" s="43" t="s">
        <v>48</v>
      </c>
      <c r="M8" s="46">
        <v>63.88</v>
      </c>
      <c r="N8" s="48" t="s">
        <v>46</v>
      </c>
      <c r="O8" s="46">
        <v>60.31</v>
      </c>
      <c r="P8" s="48" t="s">
        <v>46</v>
      </c>
      <c r="R8" s="74" t="s">
        <v>60</v>
      </c>
      <c r="S8" s="64" t="s">
        <v>55</v>
      </c>
    </row>
    <row r="9" spans="1:19" ht="17.25" thickBot="1" x14ac:dyDescent="0.4">
      <c r="A9" s="9">
        <v>41026</v>
      </c>
      <c r="B9" s="10" t="s">
        <v>5</v>
      </c>
      <c r="C9" s="27" t="s">
        <v>50</v>
      </c>
      <c r="D9" s="31">
        <v>55.45</v>
      </c>
      <c r="E9" s="33" t="s">
        <v>45</v>
      </c>
      <c r="F9" s="39" t="s">
        <v>50</v>
      </c>
      <c r="G9" s="14">
        <v>51.662883332234586</v>
      </c>
      <c r="H9" s="13" t="s">
        <v>45</v>
      </c>
      <c r="I9" s="11" t="s">
        <v>50</v>
      </c>
      <c r="J9" s="12">
        <v>48.28446644220751</v>
      </c>
      <c r="K9" s="13" t="s">
        <v>45</v>
      </c>
      <c r="L9" s="43" t="s">
        <v>50</v>
      </c>
      <c r="M9" s="46">
        <v>56.33</v>
      </c>
      <c r="N9" s="47" t="s">
        <v>45</v>
      </c>
      <c r="O9" s="46">
        <v>56.3</v>
      </c>
      <c r="P9" s="47" t="s">
        <v>45</v>
      </c>
      <c r="R9" s="75"/>
      <c r="S9" s="65"/>
    </row>
    <row r="10" spans="1:19" ht="17.25" thickBot="1" x14ac:dyDescent="0.4">
      <c r="A10" s="9">
        <v>41078</v>
      </c>
      <c r="B10" s="10" t="s">
        <v>6</v>
      </c>
      <c r="C10" s="27" t="s">
        <v>44</v>
      </c>
      <c r="D10" s="31">
        <v>55.58</v>
      </c>
      <c r="E10" s="33" t="s">
        <v>45</v>
      </c>
      <c r="F10" s="39" t="s">
        <v>44</v>
      </c>
      <c r="G10" s="14">
        <v>61.328156466028553</v>
      </c>
      <c r="H10" s="15" t="s">
        <v>46</v>
      </c>
      <c r="I10" s="11" t="s">
        <v>44</v>
      </c>
      <c r="J10" s="12">
        <v>62.216054397843045</v>
      </c>
      <c r="K10" s="15" t="s">
        <v>46</v>
      </c>
      <c r="L10" s="43" t="s">
        <v>44</v>
      </c>
      <c r="M10" s="46">
        <v>48.15</v>
      </c>
      <c r="N10" s="47" t="s">
        <v>45</v>
      </c>
      <c r="O10" s="46">
        <v>53.65</v>
      </c>
      <c r="P10" s="47" t="s">
        <v>45</v>
      </c>
      <c r="R10" s="52" t="s">
        <v>61</v>
      </c>
      <c r="S10" s="66" t="s">
        <v>56</v>
      </c>
    </row>
    <row r="11" spans="1:19" ht="17.25" thickBot="1" x14ac:dyDescent="0.4">
      <c r="A11" s="9">
        <v>41132</v>
      </c>
      <c r="B11" s="10" t="s">
        <v>7</v>
      </c>
      <c r="C11" s="27" t="s">
        <v>50</v>
      </c>
      <c r="D11" s="31">
        <v>54.71</v>
      </c>
      <c r="E11" s="33" t="s">
        <v>45</v>
      </c>
      <c r="F11" s="39" t="s">
        <v>50</v>
      </c>
      <c r="G11" s="14">
        <v>50.333085751629554</v>
      </c>
      <c r="H11" s="13" t="s">
        <v>45</v>
      </c>
      <c r="I11" s="11" t="s">
        <v>50</v>
      </c>
      <c r="J11" s="12">
        <v>64.446484966186986</v>
      </c>
      <c r="K11" s="15" t="s">
        <v>46</v>
      </c>
      <c r="L11" s="43" t="s">
        <v>50</v>
      </c>
      <c r="M11" s="46">
        <v>59.73</v>
      </c>
      <c r="N11" s="47" t="s">
        <v>45</v>
      </c>
      <c r="O11" s="46">
        <v>57.7</v>
      </c>
      <c r="P11" s="47" t="s">
        <v>45</v>
      </c>
      <c r="R11" s="53"/>
      <c r="S11" s="67"/>
    </row>
    <row r="12" spans="1:19" ht="17.25" thickBot="1" x14ac:dyDescent="0.4">
      <c r="A12" s="9">
        <v>41206</v>
      </c>
      <c r="B12" s="10" t="s">
        <v>8</v>
      </c>
      <c r="C12" s="27" t="s">
        <v>47</v>
      </c>
      <c r="D12" s="31">
        <v>61.73</v>
      </c>
      <c r="E12" s="32" t="s">
        <v>46</v>
      </c>
      <c r="F12" s="39" t="s">
        <v>48</v>
      </c>
      <c r="G12" s="14">
        <v>52.407723183393585</v>
      </c>
      <c r="H12" s="13" t="s">
        <v>45</v>
      </c>
      <c r="I12" s="11" t="s">
        <v>48</v>
      </c>
      <c r="J12" s="12">
        <v>52.931562684523144</v>
      </c>
      <c r="K12" s="13" t="s">
        <v>45</v>
      </c>
      <c r="L12" s="43" t="s">
        <v>48</v>
      </c>
      <c r="M12" s="46">
        <v>48.52</v>
      </c>
      <c r="N12" s="47" t="s">
        <v>45</v>
      </c>
      <c r="O12" s="46">
        <v>50.78</v>
      </c>
      <c r="P12" s="47" t="s">
        <v>45</v>
      </c>
      <c r="R12" s="54" t="s">
        <v>62</v>
      </c>
      <c r="S12" s="68" t="s">
        <v>57</v>
      </c>
    </row>
    <row r="13" spans="1:19" ht="17.25" thickBot="1" x14ac:dyDescent="0.4">
      <c r="A13" s="9">
        <v>41244</v>
      </c>
      <c r="B13" s="10" t="s">
        <v>9</v>
      </c>
      <c r="C13" s="27" t="s">
        <v>48</v>
      </c>
      <c r="D13" s="31">
        <v>43.15</v>
      </c>
      <c r="E13" s="33" t="s">
        <v>45</v>
      </c>
      <c r="F13" s="39" t="s">
        <v>48</v>
      </c>
      <c r="G13" s="14">
        <v>50.359914448812745</v>
      </c>
      <c r="H13" s="13" t="s">
        <v>45</v>
      </c>
      <c r="I13" s="11" t="s">
        <v>48</v>
      </c>
      <c r="J13" s="12">
        <v>51.494553108650905</v>
      </c>
      <c r="K13" s="13" t="s">
        <v>45</v>
      </c>
      <c r="L13" s="43" t="s">
        <v>48</v>
      </c>
      <c r="M13" s="46">
        <v>49.8</v>
      </c>
      <c r="N13" s="47" t="s">
        <v>45</v>
      </c>
      <c r="O13" s="46">
        <v>48.9</v>
      </c>
      <c r="P13" s="47" t="s">
        <v>45</v>
      </c>
      <c r="R13" s="55"/>
      <c r="S13" s="69"/>
    </row>
    <row r="14" spans="1:19" ht="17.25" thickBot="1" x14ac:dyDescent="0.4">
      <c r="A14" s="9">
        <v>41298</v>
      </c>
      <c r="B14" s="10" t="s">
        <v>10</v>
      </c>
      <c r="C14" s="27" t="s">
        <v>44</v>
      </c>
      <c r="D14" s="31">
        <v>64.040000000000006</v>
      </c>
      <c r="E14" s="32" t="s">
        <v>46</v>
      </c>
      <c r="F14" s="39" t="s">
        <v>44</v>
      </c>
      <c r="G14" s="14">
        <v>54.09555478137834</v>
      </c>
      <c r="H14" s="13" t="s">
        <v>45</v>
      </c>
      <c r="I14" s="11" t="s">
        <v>44</v>
      </c>
      <c r="J14" s="12">
        <v>57.721008105760973</v>
      </c>
      <c r="K14" s="13" t="s">
        <v>45</v>
      </c>
      <c r="L14" s="43" t="s">
        <v>44</v>
      </c>
      <c r="M14" s="46">
        <v>59.24</v>
      </c>
      <c r="N14" s="47" t="s">
        <v>45</v>
      </c>
      <c r="O14" s="46">
        <v>60.75</v>
      </c>
      <c r="P14" s="48" t="s">
        <v>46</v>
      </c>
    </row>
    <row r="15" spans="1:19" ht="17.25" thickBot="1" x14ac:dyDescent="0.4">
      <c r="A15" s="9">
        <v>41306</v>
      </c>
      <c r="B15" s="10" t="s">
        <v>11</v>
      </c>
      <c r="C15" s="27" t="s">
        <v>50</v>
      </c>
      <c r="D15" s="31">
        <v>59.19</v>
      </c>
      <c r="E15" s="33" t="s">
        <v>45</v>
      </c>
      <c r="F15" s="39" t="s">
        <v>50</v>
      </c>
      <c r="G15" s="14">
        <v>44.473471993987978</v>
      </c>
      <c r="H15" s="13" t="s">
        <v>45</v>
      </c>
      <c r="I15" s="11" t="s">
        <v>50</v>
      </c>
      <c r="J15" s="12">
        <v>53.205064239514783</v>
      </c>
      <c r="K15" s="13" t="s">
        <v>45</v>
      </c>
      <c r="L15" s="43" t="s">
        <v>50</v>
      </c>
      <c r="M15" s="46">
        <v>51.83</v>
      </c>
      <c r="N15" s="47" t="s">
        <v>45</v>
      </c>
      <c r="O15" s="46">
        <v>67.98</v>
      </c>
      <c r="P15" s="48" t="s">
        <v>46</v>
      </c>
    </row>
    <row r="16" spans="1:19" ht="17.25" thickBot="1" x14ac:dyDescent="0.4">
      <c r="A16" s="9">
        <v>41319</v>
      </c>
      <c r="B16" s="10" t="s">
        <v>12</v>
      </c>
      <c r="C16" s="27" t="s">
        <v>47</v>
      </c>
      <c r="D16" s="31">
        <v>62.68</v>
      </c>
      <c r="E16" s="32" t="s">
        <v>46</v>
      </c>
      <c r="F16" s="39" t="s">
        <v>48</v>
      </c>
      <c r="G16" s="14">
        <v>62.999555851438686</v>
      </c>
      <c r="H16" s="15" t="s">
        <v>46</v>
      </c>
      <c r="I16" s="11" t="s">
        <v>48</v>
      </c>
      <c r="J16" s="12">
        <v>61.732489893082118</v>
      </c>
      <c r="K16" s="15" t="s">
        <v>46</v>
      </c>
      <c r="L16" s="43" t="s">
        <v>48</v>
      </c>
      <c r="M16" s="46">
        <v>64.5</v>
      </c>
      <c r="N16" s="48" t="s">
        <v>46</v>
      </c>
      <c r="O16" s="46">
        <v>47.67</v>
      </c>
      <c r="P16" s="47" t="s">
        <v>45</v>
      </c>
    </row>
    <row r="17" spans="1:19" ht="17.25" thickBot="1" x14ac:dyDescent="0.4">
      <c r="A17" s="9">
        <v>41349</v>
      </c>
      <c r="B17" s="10" t="s">
        <v>13</v>
      </c>
      <c r="C17" s="27" t="s">
        <v>44</v>
      </c>
      <c r="D17" s="31">
        <v>54.13</v>
      </c>
      <c r="E17" s="33" t="s">
        <v>45</v>
      </c>
      <c r="F17" s="39" t="s">
        <v>44</v>
      </c>
      <c r="G17" s="14">
        <v>67.70678076983279</v>
      </c>
      <c r="H17" s="15" t="s">
        <v>46</v>
      </c>
      <c r="I17" s="11" t="s">
        <v>44</v>
      </c>
      <c r="J17" s="12">
        <v>55.919232149828602</v>
      </c>
      <c r="K17" s="13" t="s">
        <v>45</v>
      </c>
      <c r="L17" s="43" t="s">
        <v>44</v>
      </c>
      <c r="M17" s="46">
        <v>48.48</v>
      </c>
      <c r="N17" s="47" t="s">
        <v>45</v>
      </c>
      <c r="O17" s="46">
        <v>64.040000000000006</v>
      </c>
      <c r="P17" s="48" t="s">
        <v>46</v>
      </c>
    </row>
    <row r="18" spans="1:19" ht="17.25" thickBot="1" x14ac:dyDescent="0.4">
      <c r="A18" s="9">
        <v>41357</v>
      </c>
      <c r="B18" s="10" t="s">
        <v>14</v>
      </c>
      <c r="C18" s="27" t="s">
        <v>47</v>
      </c>
      <c r="D18" s="31">
        <v>38.049999999999997</v>
      </c>
      <c r="E18" s="34" t="s">
        <v>106</v>
      </c>
      <c r="F18" s="39" t="s">
        <v>47</v>
      </c>
      <c r="G18" s="14">
        <v>46.174965385330751</v>
      </c>
      <c r="H18" s="13" t="s">
        <v>45</v>
      </c>
      <c r="I18" s="11" t="s">
        <v>47</v>
      </c>
      <c r="J18" s="12">
        <v>47.186665620906091</v>
      </c>
      <c r="K18" s="13" t="s">
        <v>45</v>
      </c>
      <c r="L18" s="43" t="s">
        <v>47</v>
      </c>
      <c r="M18" s="46">
        <v>42.93</v>
      </c>
      <c r="N18" s="47" t="s">
        <v>45</v>
      </c>
      <c r="O18" s="46">
        <v>54.28</v>
      </c>
      <c r="P18" s="47" t="s">
        <v>45</v>
      </c>
      <c r="S18" s="2" t="s">
        <v>65</v>
      </c>
    </row>
    <row r="19" spans="1:19" ht="17.25" thickBot="1" x14ac:dyDescent="0.4">
      <c r="A19" s="9">
        <v>41359</v>
      </c>
      <c r="B19" s="10" t="s">
        <v>15</v>
      </c>
      <c r="C19" s="27" t="s">
        <v>47</v>
      </c>
      <c r="D19" s="31">
        <v>59.14</v>
      </c>
      <c r="E19" s="33" t="s">
        <v>45</v>
      </c>
      <c r="F19" s="39" t="s">
        <v>47</v>
      </c>
      <c r="G19" s="14">
        <v>62.417547875437293</v>
      </c>
      <c r="H19" s="15" t="s">
        <v>46</v>
      </c>
      <c r="I19" s="11" t="s">
        <v>47</v>
      </c>
      <c r="J19" s="12">
        <v>58.187489673670868</v>
      </c>
      <c r="K19" s="13" t="s">
        <v>45</v>
      </c>
      <c r="L19" s="43" t="s">
        <v>47</v>
      </c>
      <c r="M19" s="46">
        <v>57.61</v>
      </c>
      <c r="N19" s="47" t="s">
        <v>45</v>
      </c>
      <c r="O19" s="46">
        <v>62.64</v>
      </c>
      <c r="P19" s="48" t="s">
        <v>46</v>
      </c>
    </row>
    <row r="20" spans="1:19" ht="17.25" thickBot="1" x14ac:dyDescent="0.4">
      <c r="A20" s="9">
        <v>41378</v>
      </c>
      <c r="B20" s="10" t="s">
        <v>16</v>
      </c>
      <c r="C20" s="27" t="s">
        <v>47</v>
      </c>
      <c r="D20" s="31">
        <v>58.18</v>
      </c>
      <c r="E20" s="33" t="s">
        <v>45</v>
      </c>
      <c r="F20" s="39" t="s">
        <v>47</v>
      </c>
      <c r="G20" s="14">
        <v>53.9390428655813</v>
      </c>
      <c r="H20" s="13" t="s">
        <v>45</v>
      </c>
      <c r="I20" s="11" t="s">
        <v>47</v>
      </c>
      <c r="J20" s="12">
        <v>56.508845123119748</v>
      </c>
      <c r="K20" s="13" t="s">
        <v>45</v>
      </c>
      <c r="L20" s="43" t="s">
        <v>47</v>
      </c>
      <c r="M20" s="46">
        <v>52.54</v>
      </c>
      <c r="N20" s="47" t="s">
        <v>45</v>
      </c>
      <c r="O20" s="46">
        <v>67.510000000000005</v>
      </c>
      <c r="P20" s="48" t="s">
        <v>46</v>
      </c>
    </row>
    <row r="21" spans="1:19" ht="17.25" thickBot="1" x14ac:dyDescent="0.4">
      <c r="A21" s="9">
        <v>41396</v>
      </c>
      <c r="B21" s="10" t="s">
        <v>17</v>
      </c>
      <c r="C21" s="27" t="s">
        <v>48</v>
      </c>
      <c r="D21" s="31">
        <v>66.63</v>
      </c>
      <c r="E21" s="32" t="s">
        <v>46</v>
      </c>
      <c r="F21" s="39" t="s">
        <v>48</v>
      </c>
      <c r="G21" s="14">
        <v>60.915493048626871</v>
      </c>
      <c r="H21" s="15" t="s">
        <v>46</v>
      </c>
      <c r="I21" s="11" t="s">
        <v>48</v>
      </c>
      <c r="J21" s="12">
        <v>61.64264728739451</v>
      </c>
      <c r="K21" s="15" t="s">
        <v>46</v>
      </c>
      <c r="L21" s="43" t="s">
        <v>48</v>
      </c>
      <c r="M21" s="46">
        <v>58.48</v>
      </c>
      <c r="N21" s="47" t="s">
        <v>45</v>
      </c>
      <c r="O21" s="46">
        <v>60.17</v>
      </c>
      <c r="P21" s="48" t="s">
        <v>46</v>
      </c>
    </row>
    <row r="22" spans="1:19" ht="17.25" thickBot="1" x14ac:dyDescent="0.4">
      <c r="A22" s="9">
        <v>41483</v>
      </c>
      <c r="B22" s="10" t="s">
        <v>18</v>
      </c>
      <c r="C22" s="27" t="s">
        <v>48</v>
      </c>
      <c r="D22" s="31">
        <v>61.68</v>
      </c>
      <c r="E22" s="32" t="s">
        <v>46</v>
      </c>
      <c r="F22" s="39" t="s">
        <v>48</v>
      </c>
      <c r="G22" s="14">
        <v>54.871967945442009</v>
      </c>
      <c r="H22" s="13" t="s">
        <v>45</v>
      </c>
      <c r="I22" s="11" t="s">
        <v>48</v>
      </c>
      <c r="J22" s="12">
        <v>48.233921946830883</v>
      </c>
      <c r="K22" s="13" t="s">
        <v>45</v>
      </c>
      <c r="L22" s="43" t="s">
        <v>48</v>
      </c>
      <c r="M22" s="46">
        <v>49.33</v>
      </c>
      <c r="N22" s="47" t="s">
        <v>45</v>
      </c>
      <c r="O22" s="46">
        <v>55.31</v>
      </c>
      <c r="P22" s="47" t="s">
        <v>45</v>
      </c>
    </row>
    <row r="23" spans="1:19" ht="17.25" thickBot="1" x14ac:dyDescent="0.4">
      <c r="A23" s="9">
        <v>41503</v>
      </c>
      <c r="B23" s="10" t="s">
        <v>19</v>
      </c>
      <c r="C23" s="27" t="s">
        <v>47</v>
      </c>
      <c r="D23" s="31">
        <v>56.85</v>
      </c>
      <c r="E23" s="33" t="s">
        <v>45</v>
      </c>
      <c r="F23" s="39" t="s">
        <v>47</v>
      </c>
      <c r="G23" s="14">
        <v>45.766040948030309</v>
      </c>
      <c r="H23" s="13" t="s">
        <v>45</v>
      </c>
      <c r="I23" s="11" t="s">
        <v>47</v>
      </c>
      <c r="J23" s="12">
        <v>49.845874001751937</v>
      </c>
      <c r="K23" s="13" t="s">
        <v>45</v>
      </c>
      <c r="L23" s="43" t="s">
        <v>47</v>
      </c>
      <c r="M23" s="46">
        <v>46.51</v>
      </c>
      <c r="N23" s="47" t="s">
        <v>45</v>
      </c>
      <c r="O23" s="46">
        <v>53.67</v>
      </c>
      <c r="P23" s="47" t="s">
        <v>45</v>
      </c>
    </row>
    <row r="24" spans="1:19" ht="17.25" thickBot="1" x14ac:dyDescent="0.4">
      <c r="A24" s="9">
        <v>41518</v>
      </c>
      <c r="B24" s="10" t="s">
        <v>20</v>
      </c>
      <c r="C24" s="27" t="s">
        <v>50</v>
      </c>
      <c r="D24" s="31">
        <v>54.93</v>
      </c>
      <c r="E24" s="33" t="s">
        <v>45</v>
      </c>
      <c r="F24" s="39" t="s">
        <v>50</v>
      </c>
      <c r="G24" s="14">
        <v>59.377758860352039</v>
      </c>
      <c r="H24" s="13" t="s">
        <v>45</v>
      </c>
      <c r="I24" s="11" t="s">
        <v>50</v>
      </c>
      <c r="J24" s="12">
        <v>45.031404750927855</v>
      </c>
      <c r="K24" s="13" t="s">
        <v>45</v>
      </c>
      <c r="L24" s="43" t="s">
        <v>50</v>
      </c>
      <c r="M24" s="46">
        <v>45.31</v>
      </c>
      <c r="N24" s="47" t="s">
        <v>45</v>
      </c>
      <c r="O24" s="46">
        <v>58.9</v>
      </c>
      <c r="P24" s="47" t="s">
        <v>45</v>
      </c>
    </row>
    <row r="25" spans="1:19" ht="17.25" thickBot="1" x14ac:dyDescent="0.4">
      <c r="A25" s="9">
        <v>41524</v>
      </c>
      <c r="B25" s="10" t="s">
        <v>21</v>
      </c>
      <c r="C25" s="27" t="s">
        <v>49</v>
      </c>
      <c r="D25" s="31">
        <v>70.16</v>
      </c>
      <c r="E25" s="38" t="s">
        <v>51</v>
      </c>
      <c r="F25" s="39" t="s">
        <v>49</v>
      </c>
      <c r="G25" s="14">
        <v>59.533888947167512</v>
      </c>
      <c r="H25" s="13" t="s">
        <v>45</v>
      </c>
      <c r="I25" s="11" t="s">
        <v>49</v>
      </c>
      <c r="J25" s="12">
        <v>73.267507349953817</v>
      </c>
      <c r="K25" s="16" t="s">
        <v>51</v>
      </c>
      <c r="L25" s="43" t="s">
        <v>49</v>
      </c>
      <c r="M25" s="46">
        <v>54.32</v>
      </c>
      <c r="N25" s="47" t="s">
        <v>45</v>
      </c>
      <c r="O25" s="46">
        <v>61.01</v>
      </c>
      <c r="P25" s="48" t="s">
        <v>46</v>
      </c>
    </row>
    <row r="26" spans="1:19" ht="17.25" thickBot="1" x14ac:dyDescent="0.4">
      <c r="A26" s="9">
        <v>41530</v>
      </c>
      <c r="B26" s="10" t="s">
        <v>22</v>
      </c>
      <c r="C26" s="27" t="s">
        <v>47</v>
      </c>
      <c r="D26" s="31">
        <v>49.62</v>
      </c>
      <c r="E26" s="33" t="s">
        <v>45</v>
      </c>
      <c r="F26" s="39" t="s">
        <v>47</v>
      </c>
      <c r="G26" s="14">
        <v>52.742538976792389</v>
      </c>
      <c r="H26" s="13" t="s">
        <v>45</v>
      </c>
      <c r="I26" s="11" t="s">
        <v>47</v>
      </c>
      <c r="J26" s="12">
        <v>48.824444598506332</v>
      </c>
      <c r="K26" s="13" t="s">
        <v>45</v>
      </c>
      <c r="L26" s="43" t="s">
        <v>47</v>
      </c>
      <c r="M26" s="46">
        <v>56.86</v>
      </c>
      <c r="N26" s="47" t="s">
        <v>45</v>
      </c>
      <c r="O26" s="46">
        <v>58.14</v>
      </c>
      <c r="P26" s="47" t="s">
        <v>45</v>
      </c>
    </row>
    <row r="27" spans="1:19" ht="17.25" thickBot="1" x14ac:dyDescent="0.4">
      <c r="A27" s="9">
        <v>41548</v>
      </c>
      <c r="B27" s="10" t="s">
        <v>23</v>
      </c>
      <c r="C27" s="27" t="s">
        <v>48</v>
      </c>
      <c r="D27" s="31">
        <v>48.2</v>
      </c>
      <c r="E27" s="33" t="s">
        <v>45</v>
      </c>
      <c r="F27" s="39" t="s">
        <v>48</v>
      </c>
      <c r="G27" s="14">
        <v>54.345255789424044</v>
      </c>
      <c r="H27" s="13" t="s">
        <v>45</v>
      </c>
      <c r="I27" s="11" t="s">
        <v>48</v>
      </c>
      <c r="J27" s="12">
        <v>55.120851322339263</v>
      </c>
      <c r="K27" s="13" t="s">
        <v>45</v>
      </c>
      <c r="L27" s="43" t="s">
        <v>48</v>
      </c>
      <c r="M27" s="46">
        <v>50.64</v>
      </c>
      <c r="N27" s="47" t="s">
        <v>45</v>
      </c>
      <c r="O27" s="46">
        <v>56.05</v>
      </c>
      <c r="P27" s="47" t="s">
        <v>45</v>
      </c>
    </row>
    <row r="28" spans="1:19" ht="17.25" thickBot="1" x14ac:dyDescent="0.4">
      <c r="A28" s="9">
        <v>41551</v>
      </c>
      <c r="B28" s="10" t="s">
        <v>24</v>
      </c>
      <c r="C28" s="27" t="s">
        <v>50</v>
      </c>
      <c r="D28" s="31">
        <v>64.680000000000007</v>
      </c>
      <c r="E28" s="32" t="s">
        <v>46</v>
      </c>
      <c r="F28" s="39" t="s">
        <v>50</v>
      </c>
      <c r="G28" s="14">
        <v>54.461053813555736</v>
      </c>
      <c r="H28" s="13" t="s">
        <v>45</v>
      </c>
      <c r="I28" s="11" t="s">
        <v>50</v>
      </c>
      <c r="J28" s="12">
        <v>59.583313792015879</v>
      </c>
      <c r="K28" s="13" t="s">
        <v>45</v>
      </c>
      <c r="L28" s="43" t="s">
        <v>50</v>
      </c>
      <c r="M28" s="46">
        <v>59.03</v>
      </c>
      <c r="N28" s="47" t="s">
        <v>45</v>
      </c>
      <c r="O28" s="46">
        <v>54.9</v>
      </c>
      <c r="P28" s="47" t="s">
        <v>45</v>
      </c>
    </row>
    <row r="29" spans="1:19" ht="17.25" thickBot="1" x14ac:dyDescent="0.4">
      <c r="A29" s="9">
        <v>41615</v>
      </c>
      <c r="B29" s="10" t="s">
        <v>25</v>
      </c>
      <c r="C29" s="27" t="s">
        <v>50</v>
      </c>
      <c r="D29" s="31">
        <v>60.1</v>
      </c>
      <c r="E29" s="32" t="s">
        <v>46</v>
      </c>
      <c r="F29" s="39" t="s">
        <v>50</v>
      </c>
      <c r="G29" s="14">
        <v>60.306531312636722</v>
      </c>
      <c r="H29" s="15" t="s">
        <v>46</v>
      </c>
      <c r="I29" s="11" t="s">
        <v>50</v>
      </c>
      <c r="J29" s="12">
        <v>55.46594442428335</v>
      </c>
      <c r="K29" s="13" t="s">
        <v>45</v>
      </c>
      <c r="L29" s="43" t="s">
        <v>50</v>
      </c>
      <c r="M29" s="46">
        <v>61.55</v>
      </c>
      <c r="N29" s="48" t="s">
        <v>46</v>
      </c>
      <c r="O29" s="46">
        <v>63.03</v>
      </c>
      <c r="P29" s="48" t="s">
        <v>46</v>
      </c>
    </row>
    <row r="30" spans="1:19" ht="17.25" thickBot="1" x14ac:dyDescent="0.4">
      <c r="A30" s="9">
        <v>41660</v>
      </c>
      <c r="B30" s="10" t="s">
        <v>26</v>
      </c>
      <c r="C30" s="27" t="s">
        <v>48</v>
      </c>
      <c r="D30" s="31">
        <v>49.68</v>
      </c>
      <c r="E30" s="33" t="s">
        <v>45</v>
      </c>
      <c r="F30" s="39" t="s">
        <v>47</v>
      </c>
      <c r="G30" s="14">
        <v>56.64406367486216</v>
      </c>
      <c r="H30" s="13" t="s">
        <v>45</v>
      </c>
      <c r="I30" s="11" t="s">
        <v>47</v>
      </c>
      <c r="J30" s="12">
        <v>43.49702134056777</v>
      </c>
      <c r="K30" s="13" t="s">
        <v>45</v>
      </c>
      <c r="L30" s="43" t="s">
        <v>47</v>
      </c>
      <c r="M30" s="46">
        <v>55.41</v>
      </c>
      <c r="N30" s="47" t="s">
        <v>45</v>
      </c>
      <c r="O30" s="46">
        <v>50.94</v>
      </c>
      <c r="P30" s="47" t="s">
        <v>45</v>
      </c>
    </row>
    <row r="31" spans="1:19" ht="17.25" thickBot="1" x14ac:dyDescent="0.4">
      <c r="A31" s="9">
        <v>41668</v>
      </c>
      <c r="B31" s="10" t="s">
        <v>27</v>
      </c>
      <c r="C31" s="27" t="s">
        <v>48</v>
      </c>
      <c r="D31" s="31">
        <v>52.71</v>
      </c>
      <c r="E31" s="33" t="s">
        <v>45</v>
      </c>
      <c r="F31" s="39" t="s">
        <v>47</v>
      </c>
      <c r="G31" s="14">
        <v>60.9597905931127</v>
      </c>
      <c r="H31" s="15" t="s">
        <v>46</v>
      </c>
      <c r="I31" s="11" t="s">
        <v>47</v>
      </c>
      <c r="J31" s="12">
        <v>56.630357023359664</v>
      </c>
      <c r="K31" s="13" t="s">
        <v>45</v>
      </c>
      <c r="L31" s="43" t="s">
        <v>47</v>
      </c>
      <c r="M31" s="46">
        <v>59.58</v>
      </c>
      <c r="N31" s="47" t="s">
        <v>45</v>
      </c>
      <c r="O31" s="46">
        <v>60.94</v>
      </c>
      <c r="P31" s="48" t="s">
        <v>46</v>
      </c>
    </row>
    <row r="32" spans="1:19" ht="17.25" thickBot="1" x14ac:dyDescent="0.4">
      <c r="A32" s="9">
        <v>41676</v>
      </c>
      <c r="B32" s="10" t="s">
        <v>28</v>
      </c>
      <c r="C32" s="27" t="s">
        <v>48</v>
      </c>
      <c r="D32" s="31">
        <v>55.44</v>
      </c>
      <c r="E32" s="33" t="s">
        <v>45</v>
      </c>
      <c r="F32" s="39" t="s">
        <v>48</v>
      </c>
      <c r="G32" s="14">
        <v>48.962056244490817</v>
      </c>
      <c r="H32" s="13" t="s">
        <v>45</v>
      </c>
      <c r="I32" s="11" t="s">
        <v>48</v>
      </c>
      <c r="J32" s="12">
        <v>48.554919379832441</v>
      </c>
      <c r="K32" s="13" t="s">
        <v>45</v>
      </c>
      <c r="L32" s="43" t="s">
        <v>48</v>
      </c>
      <c r="M32" s="46">
        <v>50.05</v>
      </c>
      <c r="N32" s="47" t="s">
        <v>45</v>
      </c>
      <c r="O32" s="46">
        <v>14.21</v>
      </c>
      <c r="P32" s="79" t="s">
        <v>106</v>
      </c>
    </row>
    <row r="33" spans="1:16" ht="17.25" thickBot="1" x14ac:dyDescent="0.4">
      <c r="A33" s="9">
        <v>41770</v>
      </c>
      <c r="B33" s="10" t="s">
        <v>29</v>
      </c>
      <c r="C33" s="27" t="s">
        <v>48</v>
      </c>
      <c r="D33" s="31">
        <v>62.45</v>
      </c>
      <c r="E33" s="32" t="s">
        <v>46</v>
      </c>
      <c r="F33" s="39" t="s">
        <v>47</v>
      </c>
      <c r="G33" s="14">
        <v>59.893678232679434</v>
      </c>
      <c r="H33" s="13" t="s">
        <v>45</v>
      </c>
      <c r="I33" s="11" t="s">
        <v>47</v>
      </c>
      <c r="J33" s="12">
        <v>60.201127163475824</v>
      </c>
      <c r="K33" s="15" t="s">
        <v>46</v>
      </c>
      <c r="L33" s="43" t="s">
        <v>47</v>
      </c>
      <c r="M33" s="46">
        <v>58.62</v>
      </c>
      <c r="N33" s="47" t="s">
        <v>45</v>
      </c>
      <c r="O33" s="46">
        <v>61.52</v>
      </c>
      <c r="P33" s="48" t="s">
        <v>46</v>
      </c>
    </row>
    <row r="34" spans="1:16" ht="17.25" thickBot="1" x14ac:dyDescent="0.4">
      <c r="A34" s="9">
        <v>41791</v>
      </c>
      <c r="B34" s="10" t="s">
        <v>30</v>
      </c>
      <c r="C34" s="27" t="s">
        <v>47</v>
      </c>
      <c r="D34" s="31">
        <v>44.97</v>
      </c>
      <c r="E34" s="33" t="s">
        <v>45</v>
      </c>
      <c r="F34" s="39" t="s">
        <v>47</v>
      </c>
      <c r="G34" s="14">
        <v>52.592067602203855</v>
      </c>
      <c r="H34" s="13" t="s">
        <v>45</v>
      </c>
      <c r="I34" s="11" t="s">
        <v>47</v>
      </c>
      <c r="J34" s="12">
        <v>54.17061055085918</v>
      </c>
      <c r="K34" s="13" t="s">
        <v>45</v>
      </c>
      <c r="L34" s="43" t="s">
        <v>47</v>
      </c>
      <c r="M34" s="46">
        <v>55.69</v>
      </c>
      <c r="N34" s="47" t="s">
        <v>45</v>
      </c>
      <c r="O34" s="46">
        <v>59.5</v>
      </c>
      <c r="P34" s="47" t="s">
        <v>45</v>
      </c>
    </row>
    <row r="35" spans="1:16" ht="17.25" thickBot="1" x14ac:dyDescent="0.4">
      <c r="A35" s="9">
        <v>41797</v>
      </c>
      <c r="B35" s="10" t="s">
        <v>31</v>
      </c>
      <c r="C35" s="27" t="s">
        <v>49</v>
      </c>
      <c r="D35" s="31">
        <v>52.75</v>
      </c>
      <c r="E35" s="33" t="s">
        <v>45</v>
      </c>
      <c r="F35" s="39" t="s">
        <v>44</v>
      </c>
      <c r="G35" s="14">
        <v>61.22402949450067</v>
      </c>
      <c r="H35" s="15" t="s">
        <v>46</v>
      </c>
      <c r="I35" s="11" t="s">
        <v>44</v>
      </c>
      <c r="J35" s="12">
        <v>40.863063475142475</v>
      </c>
      <c r="K35" s="13" t="s">
        <v>45</v>
      </c>
      <c r="L35" s="43" t="s">
        <v>44</v>
      </c>
      <c r="M35" s="46">
        <v>47.93</v>
      </c>
      <c r="N35" s="47" t="s">
        <v>45</v>
      </c>
      <c r="O35" s="46">
        <v>63.16</v>
      </c>
      <c r="P35" s="48" t="s">
        <v>46</v>
      </c>
    </row>
    <row r="36" spans="1:16" ht="17.25" thickBot="1" x14ac:dyDescent="0.4">
      <c r="A36" s="9">
        <v>41799</v>
      </c>
      <c r="B36" s="10" t="s">
        <v>32</v>
      </c>
      <c r="C36" s="27" t="s">
        <v>44</v>
      </c>
      <c r="D36" s="31">
        <v>52.6</v>
      </c>
      <c r="E36" s="33" t="s">
        <v>45</v>
      </c>
      <c r="F36" s="39" t="s">
        <v>44</v>
      </c>
      <c r="G36" s="14">
        <v>51.680248300558688</v>
      </c>
      <c r="H36" s="13" t="s">
        <v>45</v>
      </c>
      <c r="I36" s="11" t="s">
        <v>44</v>
      </c>
      <c r="J36" s="12">
        <v>58.620162260772183</v>
      </c>
      <c r="K36" s="13" t="s">
        <v>45</v>
      </c>
      <c r="L36" s="43" t="s">
        <v>44</v>
      </c>
      <c r="M36" s="46">
        <v>47.08</v>
      </c>
      <c r="N36" s="47" t="s">
        <v>45</v>
      </c>
      <c r="O36" s="46">
        <v>54.58</v>
      </c>
      <c r="P36" s="47" t="s">
        <v>45</v>
      </c>
    </row>
    <row r="37" spans="1:16" ht="17.25" thickBot="1" x14ac:dyDescent="0.4">
      <c r="A37" s="9">
        <v>41801</v>
      </c>
      <c r="B37" s="10" t="s">
        <v>33</v>
      </c>
      <c r="C37" s="27" t="s">
        <v>48</v>
      </c>
      <c r="D37" s="31">
        <v>54.88</v>
      </c>
      <c r="E37" s="33" t="s">
        <v>45</v>
      </c>
      <c r="F37" s="39" t="s">
        <v>48</v>
      </c>
      <c r="G37" s="14">
        <v>50.251012114125793</v>
      </c>
      <c r="H37" s="13" t="s">
        <v>45</v>
      </c>
      <c r="I37" s="11" t="s">
        <v>48</v>
      </c>
      <c r="J37" s="12">
        <v>53.858352565842338</v>
      </c>
      <c r="K37" s="13" t="s">
        <v>45</v>
      </c>
      <c r="L37" s="43" t="s">
        <v>48</v>
      </c>
      <c r="M37" s="46">
        <v>58.55</v>
      </c>
      <c r="N37" s="47" t="s">
        <v>45</v>
      </c>
      <c r="O37" s="46">
        <v>47.09</v>
      </c>
      <c r="P37" s="47" t="s">
        <v>45</v>
      </c>
    </row>
    <row r="38" spans="1:16" ht="17.25" thickBot="1" x14ac:dyDescent="0.4">
      <c r="A38" s="9">
        <v>41807</v>
      </c>
      <c r="B38" s="10" t="s">
        <v>34</v>
      </c>
      <c r="C38" s="27" t="s">
        <v>48</v>
      </c>
      <c r="D38" s="31">
        <v>62.62</v>
      </c>
      <c r="E38" s="32" t="s">
        <v>46</v>
      </c>
      <c r="F38" s="39" t="s">
        <v>48</v>
      </c>
      <c r="G38" s="14">
        <v>55.932764661846555</v>
      </c>
      <c r="H38" s="13" t="s">
        <v>45</v>
      </c>
      <c r="I38" s="11" t="s">
        <v>48</v>
      </c>
      <c r="J38" s="12">
        <v>62.335248005888658</v>
      </c>
      <c r="K38" s="15" t="s">
        <v>46</v>
      </c>
      <c r="L38" s="43" t="s">
        <v>48</v>
      </c>
      <c r="M38" s="46">
        <v>60.99</v>
      </c>
      <c r="N38" s="48" t="s">
        <v>46</v>
      </c>
      <c r="O38" s="46">
        <v>62.13</v>
      </c>
      <c r="P38" s="48" t="s">
        <v>46</v>
      </c>
    </row>
    <row r="39" spans="1:16" ht="17.25" thickBot="1" x14ac:dyDescent="0.4">
      <c r="A39" s="9">
        <v>41872</v>
      </c>
      <c r="B39" s="10" t="s">
        <v>52</v>
      </c>
      <c r="C39" s="27" t="s">
        <v>44</v>
      </c>
      <c r="D39" s="31">
        <v>52.83</v>
      </c>
      <c r="E39" s="33" t="s">
        <v>45</v>
      </c>
      <c r="F39" s="39" t="s">
        <v>44</v>
      </c>
      <c r="G39" s="14">
        <v>55.60551085829325</v>
      </c>
      <c r="H39" s="13" t="s">
        <v>45</v>
      </c>
      <c r="I39" s="11" t="s">
        <v>44</v>
      </c>
      <c r="J39" s="12">
        <v>56.681814284040982</v>
      </c>
      <c r="K39" s="13" t="s">
        <v>45</v>
      </c>
      <c r="L39" s="43" t="s">
        <v>44</v>
      </c>
      <c r="M39" s="46">
        <v>53.85</v>
      </c>
      <c r="N39" s="47" t="s">
        <v>45</v>
      </c>
      <c r="O39" s="46">
        <v>53.5</v>
      </c>
      <c r="P39" s="47" t="s">
        <v>45</v>
      </c>
    </row>
    <row r="40" spans="1:16" ht="17.25" thickBot="1" x14ac:dyDescent="0.4">
      <c r="A40" s="9">
        <v>41885</v>
      </c>
      <c r="B40" s="10" t="s">
        <v>35</v>
      </c>
      <c r="C40" s="27" t="s">
        <v>49</v>
      </c>
      <c r="D40" s="31">
        <v>54.02</v>
      </c>
      <c r="E40" s="33" t="s">
        <v>45</v>
      </c>
      <c r="F40" s="39" t="s">
        <v>49</v>
      </c>
      <c r="G40" s="14">
        <v>58.195736878224977</v>
      </c>
      <c r="H40" s="13" t="s">
        <v>45</v>
      </c>
      <c r="I40" s="11" t="s">
        <v>49</v>
      </c>
      <c r="J40" s="12">
        <v>75.688342910374999</v>
      </c>
      <c r="K40" s="16" t="s">
        <v>51</v>
      </c>
      <c r="L40" s="49" t="s">
        <v>49</v>
      </c>
      <c r="M40" s="50">
        <v>54.04</v>
      </c>
      <c r="N40" s="51" t="s">
        <v>45</v>
      </c>
      <c r="O40" s="46">
        <v>75.73</v>
      </c>
      <c r="P40" s="80" t="s">
        <v>51</v>
      </c>
    </row>
    <row r="41" spans="1:16" ht="15.75" thickBot="1" x14ac:dyDescent="0.3">
      <c r="A41" s="57" t="s">
        <v>36</v>
      </c>
      <c r="B41" s="58"/>
      <c r="C41" s="59"/>
      <c r="D41" s="18" t="s">
        <v>107</v>
      </c>
      <c r="E41" s="17">
        <f>SUM(E4:E40)/37</f>
        <v>0</v>
      </c>
      <c r="F41" s="3"/>
      <c r="G41" s="17">
        <f>SUM(G4:G40)/37</f>
        <v>55.820440946613957</v>
      </c>
      <c r="H41" s="1"/>
      <c r="I41" s="3"/>
      <c r="J41" s="17">
        <f>SUM(J4:J40)/37</f>
        <v>56.138259089349148</v>
      </c>
      <c r="K41" s="1"/>
      <c r="L41" s="1"/>
      <c r="M41" s="18">
        <f>SUM(M4:M40)/37</f>
        <v>54.81405405405404</v>
      </c>
      <c r="N41" s="1"/>
      <c r="O41" s="83">
        <f>+AVERAGE(O4:O40)</f>
        <v>57.570270270270278</v>
      </c>
      <c r="P41" s="81"/>
    </row>
    <row r="42" spans="1:16" ht="15.75" thickBot="1" x14ac:dyDescent="0.3">
      <c r="A42" s="57" t="s">
        <v>37</v>
      </c>
      <c r="B42" s="58"/>
      <c r="C42" s="59"/>
      <c r="D42" s="19" t="s">
        <v>107</v>
      </c>
      <c r="E42" s="19">
        <v>51.6</v>
      </c>
      <c r="F42" s="3"/>
      <c r="G42" s="18">
        <v>54.86</v>
      </c>
      <c r="H42" s="1"/>
      <c r="I42" s="3"/>
      <c r="J42" s="17">
        <v>54.44</v>
      </c>
      <c r="K42" s="1"/>
      <c r="L42" s="1"/>
      <c r="M42" s="18">
        <v>55.78</v>
      </c>
      <c r="N42" s="1"/>
      <c r="O42" s="82" t="s">
        <v>110</v>
      </c>
      <c r="P42" s="81"/>
    </row>
    <row r="43" spans="1:16" x14ac:dyDescent="0.25">
      <c r="O43" s="78"/>
      <c r="P43" s="78"/>
    </row>
    <row r="46" spans="1:16" x14ac:dyDescent="0.25">
      <c r="E46" s="20"/>
    </row>
    <row r="47" spans="1:16" x14ac:dyDescent="0.25">
      <c r="D47">
        <v>2020</v>
      </c>
      <c r="E47" s="20">
        <f>+G41</f>
        <v>55.820440946613957</v>
      </c>
    </row>
    <row r="48" spans="1:16" x14ac:dyDescent="0.25">
      <c r="D48">
        <v>2021</v>
      </c>
      <c r="E48" s="20">
        <f>+J41</f>
        <v>56.138259089349148</v>
      </c>
    </row>
    <row r="49" spans="4:5" x14ac:dyDescent="0.25">
      <c r="D49">
        <v>2022</v>
      </c>
      <c r="E49" s="20">
        <f>+M41</f>
        <v>54.81405405405404</v>
      </c>
    </row>
  </sheetData>
  <sortState ref="A4:H40">
    <sortCondition ref="A4:A40"/>
  </sortState>
  <mergeCells count="13">
    <mergeCell ref="R10:R11"/>
    <mergeCell ref="R12:R13"/>
    <mergeCell ref="R3:S3"/>
    <mergeCell ref="A41:C41"/>
    <mergeCell ref="A42:C42"/>
    <mergeCell ref="S4:S5"/>
    <mergeCell ref="S6:S7"/>
    <mergeCell ref="S8:S9"/>
    <mergeCell ref="S10:S11"/>
    <mergeCell ref="S12:S13"/>
    <mergeCell ref="R4:R5"/>
    <mergeCell ref="R6:R7"/>
    <mergeCell ref="R8:R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3"/>
  <sheetViews>
    <sheetView topLeftCell="A5" workbookViewId="0">
      <selection activeCell="D5" sqref="D5:F41"/>
    </sheetView>
  </sheetViews>
  <sheetFormatPr baseColWidth="10" defaultRowHeight="15" x14ac:dyDescent="0.25"/>
  <cols>
    <col min="6" max="6" width="35.140625" customWidth="1"/>
  </cols>
  <sheetData>
    <row r="3" spans="2:6" ht="15.75" thickBot="1" x14ac:dyDescent="0.3"/>
    <row r="4" spans="2:6" ht="23.25" thickBot="1" x14ac:dyDescent="0.3">
      <c r="B4" s="21" t="s">
        <v>67</v>
      </c>
      <c r="C4" s="22" t="s">
        <v>38</v>
      </c>
      <c r="D4" s="23" t="s">
        <v>40</v>
      </c>
      <c r="E4" s="24" t="s">
        <v>68</v>
      </c>
      <c r="F4" s="22" t="s">
        <v>42</v>
      </c>
    </row>
    <row r="5" spans="2:6" ht="15.75" thickBot="1" x14ac:dyDescent="0.3">
      <c r="B5" s="25">
        <v>41001</v>
      </c>
      <c r="C5" s="26" t="s">
        <v>83</v>
      </c>
      <c r="D5" s="27" t="s">
        <v>49</v>
      </c>
      <c r="E5" s="28">
        <v>57.83</v>
      </c>
      <c r="F5" s="37" t="s">
        <v>45</v>
      </c>
    </row>
    <row r="6" spans="2:6" ht="15.75" thickBot="1" x14ac:dyDescent="0.3">
      <c r="B6" s="29">
        <v>41006</v>
      </c>
      <c r="C6" s="30" t="s">
        <v>90</v>
      </c>
      <c r="D6" s="27" t="s">
        <v>47</v>
      </c>
      <c r="E6" s="31">
        <v>54.9</v>
      </c>
      <c r="F6" s="33" t="s">
        <v>45</v>
      </c>
    </row>
    <row r="7" spans="2:6" ht="15.75" thickBot="1" x14ac:dyDescent="0.3">
      <c r="B7" s="29">
        <v>41013</v>
      </c>
      <c r="C7" s="30" t="s">
        <v>99</v>
      </c>
      <c r="D7" s="27" t="s">
        <v>44</v>
      </c>
      <c r="E7" s="31">
        <v>51.06</v>
      </c>
      <c r="F7" s="33" t="s">
        <v>45</v>
      </c>
    </row>
    <row r="8" spans="2:6" ht="15.75" thickBot="1" x14ac:dyDescent="0.3">
      <c r="B8" s="29">
        <v>41016</v>
      </c>
      <c r="C8" s="30" t="s">
        <v>84</v>
      </c>
      <c r="D8" s="27" t="s">
        <v>50</v>
      </c>
      <c r="E8" s="31">
        <v>57.71</v>
      </c>
      <c r="F8" s="33" t="s">
        <v>45</v>
      </c>
    </row>
    <row r="9" spans="2:6" ht="15.75" thickBot="1" x14ac:dyDescent="0.3">
      <c r="B9" s="29">
        <v>41020</v>
      </c>
      <c r="C9" s="30" t="s">
        <v>73</v>
      </c>
      <c r="D9" s="27" t="s">
        <v>48</v>
      </c>
      <c r="E9" s="31">
        <v>63.23</v>
      </c>
      <c r="F9" s="32" t="s">
        <v>46</v>
      </c>
    </row>
    <row r="10" spans="2:6" ht="15.75" thickBot="1" x14ac:dyDescent="0.3">
      <c r="B10" s="29">
        <v>41026</v>
      </c>
      <c r="C10" s="30" t="s">
        <v>87</v>
      </c>
      <c r="D10" s="27" t="s">
        <v>50</v>
      </c>
      <c r="E10" s="31">
        <v>55.45</v>
      </c>
      <c r="F10" s="33" t="s">
        <v>45</v>
      </c>
    </row>
    <row r="11" spans="2:6" ht="15.75" thickBot="1" x14ac:dyDescent="0.3">
      <c r="B11" s="29">
        <v>41078</v>
      </c>
      <c r="C11" s="30" t="s">
        <v>86</v>
      </c>
      <c r="D11" s="27" t="s">
        <v>44</v>
      </c>
      <c r="E11" s="31">
        <v>55.58</v>
      </c>
      <c r="F11" s="33" t="s">
        <v>45</v>
      </c>
    </row>
    <row r="12" spans="2:6" ht="15.75" thickBot="1" x14ac:dyDescent="0.3">
      <c r="B12" s="29">
        <v>41132</v>
      </c>
      <c r="C12" s="30" t="s">
        <v>92</v>
      </c>
      <c r="D12" s="27" t="s">
        <v>50</v>
      </c>
      <c r="E12" s="31">
        <v>54.71</v>
      </c>
      <c r="F12" s="33" t="s">
        <v>45</v>
      </c>
    </row>
    <row r="13" spans="2:6" ht="15.75" thickBot="1" x14ac:dyDescent="0.3">
      <c r="B13" s="29">
        <v>41206</v>
      </c>
      <c r="C13" s="30" t="s">
        <v>77</v>
      </c>
      <c r="D13" s="27" t="s">
        <v>47</v>
      </c>
      <c r="E13" s="31">
        <v>61.73</v>
      </c>
      <c r="F13" s="32" t="s">
        <v>46</v>
      </c>
    </row>
    <row r="14" spans="2:6" ht="15.75" thickBot="1" x14ac:dyDescent="0.3">
      <c r="B14" s="29">
        <v>41244</v>
      </c>
      <c r="C14" s="30" t="s">
        <v>104</v>
      </c>
      <c r="D14" s="27" t="s">
        <v>48</v>
      </c>
      <c r="E14" s="31">
        <v>43.15</v>
      </c>
      <c r="F14" s="33" t="s">
        <v>45</v>
      </c>
    </row>
    <row r="15" spans="2:6" ht="15.75" thickBot="1" x14ac:dyDescent="0.3">
      <c r="B15" s="29">
        <v>41298</v>
      </c>
      <c r="C15" s="30" t="s">
        <v>72</v>
      </c>
      <c r="D15" s="27" t="s">
        <v>44</v>
      </c>
      <c r="E15" s="31">
        <v>64.040000000000006</v>
      </c>
      <c r="F15" s="32" t="s">
        <v>46</v>
      </c>
    </row>
    <row r="16" spans="2:6" ht="15.75" thickBot="1" x14ac:dyDescent="0.3">
      <c r="B16" s="29">
        <v>41306</v>
      </c>
      <c r="C16" s="30" t="s">
        <v>80</v>
      </c>
      <c r="D16" s="27" t="s">
        <v>50</v>
      </c>
      <c r="E16" s="31">
        <v>59.19</v>
      </c>
      <c r="F16" s="33" t="s">
        <v>45</v>
      </c>
    </row>
    <row r="17" spans="2:6" ht="15.75" thickBot="1" x14ac:dyDescent="0.3">
      <c r="B17" s="29">
        <v>41319</v>
      </c>
      <c r="C17" s="30" t="s">
        <v>74</v>
      </c>
      <c r="D17" s="27" t="s">
        <v>47</v>
      </c>
      <c r="E17" s="31">
        <v>62.68</v>
      </c>
      <c r="F17" s="32" t="s">
        <v>46</v>
      </c>
    </row>
    <row r="18" spans="2:6" ht="15.75" thickBot="1" x14ac:dyDescent="0.3">
      <c r="B18" s="29">
        <v>41349</v>
      </c>
      <c r="C18" s="30" t="s">
        <v>93</v>
      </c>
      <c r="D18" s="27" t="s">
        <v>44</v>
      </c>
      <c r="E18" s="31">
        <v>54.13</v>
      </c>
      <c r="F18" s="33" t="s">
        <v>45</v>
      </c>
    </row>
    <row r="19" spans="2:6" ht="15.75" thickBot="1" x14ac:dyDescent="0.3">
      <c r="B19" s="29">
        <v>41357</v>
      </c>
      <c r="C19" s="30" t="s">
        <v>105</v>
      </c>
      <c r="D19" s="27" t="s">
        <v>47</v>
      </c>
      <c r="E19" s="31">
        <v>38.049999999999997</v>
      </c>
      <c r="F19" s="34" t="s">
        <v>106</v>
      </c>
    </row>
    <row r="20" spans="2:6" ht="15.75" thickBot="1" x14ac:dyDescent="0.3">
      <c r="B20" s="29">
        <v>41359</v>
      </c>
      <c r="C20" s="30" t="s">
        <v>81</v>
      </c>
      <c r="D20" s="27" t="s">
        <v>47</v>
      </c>
      <c r="E20" s="31">
        <v>59.14</v>
      </c>
      <c r="F20" s="33" t="s">
        <v>45</v>
      </c>
    </row>
    <row r="21" spans="2:6" ht="15.75" thickBot="1" x14ac:dyDescent="0.3">
      <c r="B21" s="29">
        <v>41378</v>
      </c>
      <c r="C21" s="30" t="s">
        <v>82</v>
      </c>
      <c r="D21" s="27" t="s">
        <v>47</v>
      </c>
      <c r="E21" s="31">
        <v>58.18</v>
      </c>
      <c r="F21" s="33" t="s">
        <v>45</v>
      </c>
    </row>
    <row r="22" spans="2:6" ht="15.75" thickBot="1" x14ac:dyDescent="0.3">
      <c r="B22" s="29">
        <v>41396</v>
      </c>
      <c r="C22" s="30" t="s">
        <v>70</v>
      </c>
      <c r="D22" s="27" t="s">
        <v>48</v>
      </c>
      <c r="E22" s="31">
        <v>66.63</v>
      </c>
      <c r="F22" s="32" t="s">
        <v>46</v>
      </c>
    </row>
    <row r="23" spans="2:6" ht="15.75" thickBot="1" x14ac:dyDescent="0.3">
      <c r="B23" s="29">
        <v>41483</v>
      </c>
      <c r="C23" s="30" t="s">
        <v>78</v>
      </c>
      <c r="D23" s="27" t="s">
        <v>48</v>
      </c>
      <c r="E23" s="31">
        <v>61.68</v>
      </c>
      <c r="F23" s="32" t="s">
        <v>46</v>
      </c>
    </row>
    <row r="24" spans="2:6" ht="15.75" thickBot="1" x14ac:dyDescent="0.3">
      <c r="B24" s="29">
        <v>41503</v>
      </c>
      <c r="C24" s="30" t="s">
        <v>85</v>
      </c>
      <c r="D24" s="27" t="s">
        <v>47</v>
      </c>
      <c r="E24" s="31">
        <v>56.85</v>
      </c>
      <c r="F24" s="33" t="s">
        <v>45</v>
      </c>
    </row>
    <row r="25" spans="2:6" ht="15.75" thickBot="1" x14ac:dyDescent="0.3">
      <c r="B25" s="29">
        <v>41518</v>
      </c>
      <c r="C25" s="30" t="s">
        <v>89</v>
      </c>
      <c r="D25" s="27" t="s">
        <v>50</v>
      </c>
      <c r="E25" s="31">
        <v>54.93</v>
      </c>
      <c r="F25" s="33" t="s">
        <v>45</v>
      </c>
    </row>
    <row r="26" spans="2:6" ht="15.75" thickBot="1" x14ac:dyDescent="0.3">
      <c r="B26" s="29">
        <v>41524</v>
      </c>
      <c r="C26" s="30" t="s">
        <v>69</v>
      </c>
      <c r="D26" s="27" t="s">
        <v>49</v>
      </c>
      <c r="E26" s="31">
        <v>70.16</v>
      </c>
      <c r="F26" s="38" t="s">
        <v>51</v>
      </c>
    </row>
    <row r="27" spans="2:6" ht="15.75" thickBot="1" x14ac:dyDescent="0.3">
      <c r="B27" s="29">
        <v>41530</v>
      </c>
      <c r="C27" s="30" t="s">
        <v>101</v>
      </c>
      <c r="D27" s="27" t="s">
        <v>47</v>
      </c>
      <c r="E27" s="31">
        <v>49.62</v>
      </c>
      <c r="F27" s="33" t="s">
        <v>45</v>
      </c>
    </row>
    <row r="28" spans="2:6" ht="15.75" thickBot="1" x14ac:dyDescent="0.3">
      <c r="B28" s="29">
        <v>41548</v>
      </c>
      <c r="C28" s="30" t="s">
        <v>102</v>
      </c>
      <c r="D28" s="27" t="s">
        <v>48</v>
      </c>
      <c r="E28" s="31">
        <v>48.2</v>
      </c>
      <c r="F28" s="33" t="s">
        <v>45</v>
      </c>
    </row>
    <row r="29" spans="2:6" ht="15.75" thickBot="1" x14ac:dyDescent="0.3">
      <c r="B29" s="29">
        <v>41551</v>
      </c>
      <c r="C29" s="30" t="s">
        <v>71</v>
      </c>
      <c r="D29" s="27" t="s">
        <v>50</v>
      </c>
      <c r="E29" s="31">
        <v>64.680000000000007</v>
      </c>
      <c r="F29" s="32" t="s">
        <v>46</v>
      </c>
    </row>
    <row r="30" spans="2:6" ht="15.75" thickBot="1" x14ac:dyDescent="0.3">
      <c r="B30" s="29">
        <v>41615</v>
      </c>
      <c r="C30" s="30" t="s">
        <v>79</v>
      </c>
      <c r="D30" s="27" t="s">
        <v>50</v>
      </c>
      <c r="E30" s="31">
        <v>60.1</v>
      </c>
      <c r="F30" s="32" t="s">
        <v>46</v>
      </c>
    </row>
    <row r="31" spans="2:6" ht="15.75" thickBot="1" x14ac:dyDescent="0.3">
      <c r="B31" s="29">
        <v>41660</v>
      </c>
      <c r="C31" s="30" t="s">
        <v>100</v>
      </c>
      <c r="D31" s="27" t="s">
        <v>48</v>
      </c>
      <c r="E31" s="31">
        <v>49.68</v>
      </c>
      <c r="F31" s="33" t="s">
        <v>45</v>
      </c>
    </row>
    <row r="32" spans="2:6" ht="15.75" thickBot="1" x14ac:dyDescent="0.3">
      <c r="B32" s="29">
        <v>41668</v>
      </c>
      <c r="C32" s="30" t="s">
        <v>97</v>
      </c>
      <c r="D32" s="27" t="s">
        <v>48</v>
      </c>
      <c r="E32" s="31">
        <v>52.71</v>
      </c>
      <c r="F32" s="33" t="s">
        <v>45</v>
      </c>
    </row>
    <row r="33" spans="2:6" ht="15.75" thickBot="1" x14ac:dyDescent="0.3">
      <c r="B33" s="29">
        <v>41676</v>
      </c>
      <c r="C33" s="30" t="s">
        <v>88</v>
      </c>
      <c r="D33" s="27" t="s">
        <v>48</v>
      </c>
      <c r="E33" s="31">
        <v>55.44</v>
      </c>
      <c r="F33" s="33" t="s">
        <v>45</v>
      </c>
    </row>
    <row r="34" spans="2:6" ht="15.75" thickBot="1" x14ac:dyDescent="0.3">
      <c r="B34" s="29">
        <v>41770</v>
      </c>
      <c r="C34" s="30" t="s">
        <v>76</v>
      </c>
      <c r="D34" s="27" t="s">
        <v>48</v>
      </c>
      <c r="E34" s="31">
        <v>62.45</v>
      </c>
      <c r="F34" s="32" t="s">
        <v>46</v>
      </c>
    </row>
    <row r="35" spans="2:6" ht="15.75" thickBot="1" x14ac:dyDescent="0.3">
      <c r="B35" s="29">
        <v>41791</v>
      </c>
      <c r="C35" s="30" t="s">
        <v>103</v>
      </c>
      <c r="D35" s="27" t="s">
        <v>47</v>
      </c>
      <c r="E35" s="31">
        <v>44.97</v>
      </c>
      <c r="F35" s="33" t="s">
        <v>45</v>
      </c>
    </row>
    <row r="36" spans="2:6" ht="15.75" thickBot="1" x14ac:dyDescent="0.3">
      <c r="B36" s="29">
        <v>41797</v>
      </c>
      <c r="C36" s="30" t="s">
        <v>96</v>
      </c>
      <c r="D36" s="27" t="s">
        <v>49</v>
      </c>
      <c r="E36" s="31">
        <v>52.75</v>
      </c>
      <c r="F36" s="33" t="s">
        <v>45</v>
      </c>
    </row>
    <row r="37" spans="2:6" ht="15.75" thickBot="1" x14ac:dyDescent="0.3">
      <c r="B37" s="29">
        <v>41799</v>
      </c>
      <c r="C37" s="30" t="s">
        <v>98</v>
      </c>
      <c r="D37" s="27" t="s">
        <v>44</v>
      </c>
      <c r="E37" s="31">
        <v>52.6</v>
      </c>
      <c r="F37" s="33" t="s">
        <v>45</v>
      </c>
    </row>
    <row r="38" spans="2:6" ht="15.75" thickBot="1" x14ac:dyDescent="0.3">
      <c r="B38" s="29">
        <v>41801</v>
      </c>
      <c r="C38" s="30" t="s">
        <v>91</v>
      </c>
      <c r="D38" s="27" t="s">
        <v>48</v>
      </c>
      <c r="E38" s="31">
        <v>54.88</v>
      </c>
      <c r="F38" s="33" t="s">
        <v>45</v>
      </c>
    </row>
    <row r="39" spans="2:6" ht="15.75" thickBot="1" x14ac:dyDescent="0.3">
      <c r="B39" s="29">
        <v>41807</v>
      </c>
      <c r="C39" s="30" t="s">
        <v>75</v>
      </c>
      <c r="D39" s="27" t="s">
        <v>48</v>
      </c>
      <c r="E39" s="31">
        <v>62.62</v>
      </c>
      <c r="F39" s="32" t="s">
        <v>46</v>
      </c>
    </row>
    <row r="40" spans="2:6" ht="15.75" thickBot="1" x14ac:dyDescent="0.3">
      <c r="B40" s="29">
        <v>41872</v>
      </c>
      <c r="C40" s="30" t="s">
        <v>95</v>
      </c>
      <c r="D40" s="27" t="s">
        <v>44</v>
      </c>
      <c r="E40" s="31">
        <v>52.83</v>
      </c>
      <c r="F40" s="33" t="s">
        <v>45</v>
      </c>
    </row>
    <row r="41" spans="2:6" ht="15.75" thickBot="1" x14ac:dyDescent="0.3">
      <c r="B41" s="29">
        <v>41885</v>
      </c>
      <c r="C41" s="30" t="s">
        <v>94</v>
      </c>
      <c r="D41" s="27" t="s">
        <v>49</v>
      </c>
      <c r="E41" s="31">
        <v>54.02</v>
      </c>
      <c r="F41" s="33" t="s">
        <v>45</v>
      </c>
    </row>
    <row r="42" spans="2:6" ht="15.75" thickBot="1" x14ac:dyDescent="0.3">
      <c r="B42" s="76" t="s">
        <v>36</v>
      </c>
      <c r="C42" s="77"/>
      <c r="D42" s="35"/>
      <c r="E42" s="35">
        <v>56.18</v>
      </c>
      <c r="F42" s="36"/>
    </row>
    <row r="43" spans="2:6" ht="15.75" thickBot="1" x14ac:dyDescent="0.3">
      <c r="B43" s="76" t="s">
        <v>37</v>
      </c>
      <c r="C43" s="77"/>
      <c r="D43" s="35"/>
      <c r="E43" s="35">
        <v>51.6</v>
      </c>
      <c r="F43" s="36"/>
    </row>
  </sheetData>
  <sortState ref="B5:F41">
    <sortCondition ref="B5:B41"/>
  </sortState>
  <mergeCells count="2">
    <mergeCell ref="B42:C42"/>
    <mergeCell ref="B43:C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IDF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Berenice Sterling Manrique</cp:lastModifiedBy>
  <dcterms:created xsi:type="dcterms:W3CDTF">2021-04-06T15:06:10Z</dcterms:created>
  <dcterms:modified xsi:type="dcterms:W3CDTF">2024-11-30T14:38:23Z</dcterms:modified>
</cp:coreProperties>
</file>