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4" windowHeight="9168" activeTab="0"/>
  </bookViews>
  <sheets>
    <sheet name="Hoja1" sheetId="1" r:id="rId1"/>
  </sheets>
  <definedNames>
    <definedName name="_xlnm._FilterDatabase" localSheetId="0" hidden="1">'Hoja1'!$A$1:$AE$38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<sst xmlns="http://schemas.openxmlformats.org/spreadsheetml/2006/main" count="55" uniqueCount="55">
  <si>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Neiva </t>
  </si>
  <si>
    <t>Aipe</t>
  </si>
  <si>
    <t xml:space="preserve">Algeciras </t>
  </si>
  <si>
    <t xml:space="preserve">Baraya </t>
  </si>
  <si>
    <t>Campoalegre</t>
  </si>
  <si>
    <t>Colombia</t>
  </si>
  <si>
    <t>Hobo</t>
  </si>
  <si>
    <t xml:space="preserve">Iquira </t>
  </si>
  <si>
    <t xml:space="preserve">Palermo </t>
  </si>
  <si>
    <t xml:space="preserve">Rivera </t>
  </si>
  <si>
    <t xml:space="preserve">Tello </t>
  </si>
  <si>
    <t>Teruel</t>
  </si>
  <si>
    <t>Villavieja</t>
  </si>
  <si>
    <t>Yaguará</t>
  </si>
  <si>
    <t>La Argentina</t>
  </si>
  <si>
    <t>La Plata</t>
  </si>
  <si>
    <t xml:space="preserve">Tesalia </t>
  </si>
  <si>
    <t>Altamira</t>
  </si>
  <si>
    <t xml:space="preserve">Garzón </t>
  </si>
  <si>
    <t xml:space="preserve">Gigante 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</si>
  <si>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</si>
  <si>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</si>
  <si>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</si>
  <si>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</si>
  <si>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</si>
  <si>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</si>
  <si>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</si>
  <si>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</si>
  <si>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 xml:space="preserve">Pitalito </t>
  </si>
  <si>
    <t>Saladoblanco</t>
  </si>
  <si>
    <t>San Agustín</t>
  </si>
  <si>
    <t xml:space="preserve">Timaná </t>
  </si>
  <si>
    <t>Santa María</t>
  </si>
  <si>
    <t>Agrado</t>
  </si>
  <si>
    <t>Nátaga</t>
  </si>
  <si>
    <t>Paicol</t>
  </si>
  <si>
    <t>MUNICIPIOS</t>
  </si>
  <si>
    <r>
      <t xml:space="preserve">TOTAL </t>
    </r>
    <r>
      <rPr>
        <b/>
        <sz val="8"/>
        <rFont val="Arial"/>
        <family val="2"/>
      </rPr>
      <t>MATRICULAS</t>
    </r>
  </si>
  <si>
    <t>POBLACION EN EDAD ESCOLAR       15-16 AÑOS</t>
  </si>
  <si>
    <t>CODIGO DANE</t>
  </si>
  <si>
    <t xml:space="preserve">El Pital </t>
  </si>
  <si>
    <t>U Oficial TOTALES</t>
  </si>
  <si>
    <t>R Oficial TOTALES</t>
  </si>
  <si>
    <t>U No Oficial TOTALES</t>
  </si>
  <si>
    <t>R No Oficial TOTALES</t>
  </si>
  <si>
    <t>TOTAL DECIMO</t>
  </si>
  <si>
    <t>U Oficial DECIMO</t>
  </si>
  <si>
    <t>R Oficial DECIMO</t>
  </si>
  <si>
    <t>U No Oficial DECIMO</t>
  </si>
  <si>
    <t>R No Oficial DECIMO</t>
  </si>
  <si>
    <t>TOTAL ONCE</t>
  </si>
  <si>
    <t>U Oficial ONCE</t>
  </si>
  <si>
    <t>R Oficial ONCE</t>
  </si>
  <si>
    <t>U No Oficial ONCE</t>
  </si>
  <si>
    <t>R No Oficial ONCE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</si>
</sst>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0_)"/>
    <numFmt numFmtId="194" formatCode="#,##0;[Red]#,##0"/>
    <numFmt numFmtId="195" formatCode="_ * #,##0_ ;_ * \-#,##0_ ;_ * &quot;-&quot;??_ ;_ @_ "/>
    <numFmt numFmtId="196" formatCode="0_);\(0\)"/>
  </numFmts>
  <fonts count="48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">
    <xf numFmtId="37" fontId="0" fillId="0" borderId="0" xfId="0" applyAlignment="1">
      <alignment/>
    </xf>
    <xf numFmtId="37" fontId="13" fillId="0" borderId="0" xfId="0" applyFont="1" applyAlignment="1">
      <alignment/>
    </xf>
    <xf numFmtId="37" fontId="11" fillId="33" borderId="10" xfId="0" applyFont="1" applyFill="1" applyBorder="1" applyAlignment="1">
      <alignment horizontal="center" vertical="center" wrapText="1"/>
    </xf>
    <xf numFmtId="37" fontId="11" fillId="33" borderId="10" xfId="0" applyFont="1" applyFill="1" applyBorder="1" applyAlignment="1">
      <alignment vertical="center" wrapText="1"/>
    </xf>
    <xf numFmtId="37" fontId="4" fillId="0" borderId="11" xfId="0" applyFont="1" applyBorder="1" applyAlignment="1">
      <alignment horizontal="center"/>
    </xf>
    <xf numFmtId="37" fontId="4" fillId="34" borderId="11" xfId="0" applyFont="1" applyFill="1" applyBorder="1" applyAlignment="1" applyProtection="1">
      <alignment horizontal="left" vertical="center"/>
      <protection/>
    </xf>
    <xf numFmtId="37" fontId="4" fillId="0" borderId="11" xfId="0" applyFont="1" applyBorder="1" applyAlignment="1">
      <alignment/>
    </xf>
    <xf numFmtId="194" fontId="1" fillId="0" borderId="11" xfId="0" applyNumberFormat="1" applyFont="1" applyFill="1" applyBorder="1" applyAlignment="1" applyProtection="1">
      <alignment horizontal="right" vertical="center"/>
      <protection/>
    </xf>
    <xf numFmtId="194" fontId="4" fillId="0" borderId="11" xfId="0" applyNumberFormat="1" applyFont="1" applyFill="1" applyBorder="1" applyAlignment="1" applyProtection="1">
      <alignment horizontal="right" vertical="center"/>
      <protection/>
    </xf>
    <xf numFmtId="194" fontId="1" fillId="34" borderId="11" xfId="0" applyNumberFormat="1" applyFont="1" applyFill="1" applyBorder="1" applyAlignment="1" applyProtection="1">
      <alignment horizontal="right" vertical="center"/>
      <protection/>
    </xf>
    <xf numFmtId="194" fontId="4" fillId="34" borderId="11" xfId="0" applyNumberFormat="1" applyFont="1" applyFill="1" applyBorder="1" applyAlignment="1" applyProtection="1">
      <alignment horizontal="right" vertical="center"/>
      <protection/>
    </xf>
    <xf numFmtId="37" fontId="4" fillId="34" borderId="11" xfId="0" applyFont="1" applyFill="1" applyBorder="1" applyAlignment="1" applyProtection="1">
      <alignment horizontal="left" vertical="center"/>
      <protection/>
    </xf>
    <xf numFmtId="194" fontId="4" fillId="34" borderId="11" xfId="0" applyNumberFormat="1" applyFont="1" applyFill="1" applyBorder="1" applyAlignment="1">
      <alignment horizontal="righ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showGridLines="0" tabSelected="1" zoomScale="70" zoomScaleNormal="70" zoomScalePageLayoutView="0" workbookViewId="0" topLeftCell="A1">
      <selection activeCell="R5" sqref="R5"/>
    </sheetView>
  </sheetViews>
  <sheetFormatPr defaultColWidth="9.5390625" defaultRowHeight="20.25"/>
  <cols>
    <col min="1" max="1" width="6.76953125" style="0" customWidth="1"/>
    <col min="2" max="2" width="8" style="0" customWidth="1"/>
    <col min="3" max="3" width="6.76953125" style="0" customWidth="1"/>
    <col min="4" max="4" width="6.69140625" style="0" customWidth="1"/>
    <col min="5" max="18" width="4.5390625" style="0" customWidth="1"/>
    <col min="19" max="19" width="4.1484375" style="0" customWidth="1"/>
    <col min="20" max="20" width="1.5390625" style="0" customWidth="1"/>
    <col min="21" max="21" width="4.5390625" style="0" customWidth="1"/>
    <col min="22" max="22" width="1.5390625" style="0" customWidth="1"/>
    <col min="23" max="23" width="3.5390625" style="0" customWidth="1"/>
    <col min="24" max="24" width="1.5390625" style="0" customWidth="1"/>
    <col min="25" max="25" width="4.5390625" style="0" customWidth="1"/>
    <col min="26" max="26" width="1.5390625" style="0" customWidth="1"/>
    <col min="27" max="27" width="4.5390625" style="0" customWidth="1"/>
    <col min="28" max="28" width="1.5390625" style="0" customWidth="1"/>
    <col min="29" max="29" width="4.5390625" style="0" customWidth="1"/>
    <col min="30" max="30" width="1.5390625" style="0" customWidth="1"/>
    <col min="31" max="31" width="4.5390625" style="0" customWidth="1"/>
    <col min="32" max="32" width="1.5390625" style="0" customWidth="1"/>
    <col min="33" max="33" width="4.5390625" style="0" customWidth="1"/>
    <col min="34" max="34" width="1.5390625" style="0" customWidth="1"/>
    <col min="35" max="35" width="4.5390625" style="0" customWidth="1"/>
    <col min="36" max="36" width="1.5390625" style="0" customWidth="1"/>
    <col min="37" max="37" width="4.5390625" style="0" customWidth="1"/>
    <col min="38" max="38" width="1.5390625" style="0" customWidth="1"/>
    <col min="39" max="39" width="4.5390625" style="0" customWidth="1"/>
    <col min="40" max="40" width="1.5390625" style="0" customWidth="1"/>
    <col min="41" max="41" width="3.5390625" style="0" customWidth="1"/>
    <col min="42" max="43" width="1.5390625" style="0" customWidth="1"/>
    <col min="44" max="44" width="9.5390625" style="0" customWidth="1"/>
    <col min="45" max="45" width="1.5390625" style="0" customWidth="1"/>
    <col min="46" max="46" width="9.5390625" style="0" customWidth="1"/>
    <col min="47" max="47" width="1.5390625" style="0" customWidth="1"/>
    <col min="48" max="48" width="9.5390625" style="0" customWidth="1"/>
    <col min="49" max="49" width="1.5390625" style="0" customWidth="1"/>
  </cols>
  <sheetData>
    <row r="1" spans="1:31" ht="16.5" customHeight="1">
      <c r="A1" s="3" t="s">
        <v>39</v>
      </c>
      <c r="B1" s="3" t="s">
        <v>36</v>
      </c>
      <c r="C1" s="3" t="s">
        <v>38</v>
      </c>
      <c r="D1" s="3" t="s">
        <v>37</v>
      </c>
      <c r="E1" s="2" t="s">
        <v>41</v>
      </c>
      <c r="F1" s="2" t="s">
        <v>42</v>
      </c>
      <c r="G1" s="2" t="s">
        <v>43</v>
      </c>
      <c r="H1" s="2" t="s">
        <v>44</v>
      </c>
      <c r="I1" s="3" t="s">
        <v>45</v>
      </c>
      <c r="J1" s="2" t="s">
        <v>46</v>
      </c>
      <c r="K1" s="2" t="s">
        <v>47</v>
      </c>
      <c r="L1" s="2" t="s">
        <v>48</v>
      </c>
      <c r="M1" s="2" t="s">
        <v>49</v>
      </c>
      <c r="N1" s="3" t="s">
        <v>50</v>
      </c>
      <c r="O1" s="2" t="s">
        <v>51</v>
      </c>
      <c r="P1" s="2" t="s">
        <v>52</v>
      </c>
      <c r="Q1" s="2" t="s">
        <v>53</v>
      </c>
      <c r="R1" s="2" t="s">
        <v>54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>
      <c r="A2" s="4">
        <v>41001</v>
      </c>
      <c r="B2" s="5" t="s">
        <v>0</v>
      </c>
      <c r="C2" s="6">
        <v>11544</v>
      </c>
      <c r="D2" s="7">
        <f>SUM(E2:H2)</f>
        <v>7481</v>
      </c>
      <c r="E2" s="7">
        <f>+J2+O2</f>
        <v>5318</v>
      </c>
      <c r="F2" s="7">
        <f>+K2+P2</f>
        <v>384</v>
      </c>
      <c r="G2" s="7">
        <f>+L2+Q2</f>
        <v>1779</v>
      </c>
      <c r="H2" s="7">
        <f>+M2+R2</f>
        <v>0</v>
      </c>
      <c r="I2" s="7">
        <f>+J2+K2+L2+M2</f>
        <v>4030</v>
      </c>
      <c r="J2" s="8">
        <v>2912</v>
      </c>
      <c r="K2" s="8">
        <v>219</v>
      </c>
      <c r="L2" s="8">
        <v>899</v>
      </c>
      <c r="M2" s="8">
        <v>0</v>
      </c>
      <c r="N2" s="7">
        <f>+O2+P2+Q2+R2</f>
        <v>3451</v>
      </c>
      <c r="O2" s="8">
        <v>2406</v>
      </c>
      <c r="P2" s="8">
        <v>165</v>
      </c>
      <c r="Q2" s="8">
        <v>880</v>
      </c>
      <c r="R2" s="8">
        <v>0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customHeight="1">
      <c r="A3" s="4">
        <v>41006</v>
      </c>
      <c r="B3" s="5" t="s">
        <v>23</v>
      </c>
      <c r="C3" s="6">
        <v>1493</v>
      </c>
      <c r="D3" s="9">
        <f aca="true" t="shared" si="0" ref="D3:D38">SUM(E3:H3)</f>
        <v>505</v>
      </c>
      <c r="E3" s="9">
        <f aca="true" t="shared" si="1" ref="E3:H38">+J3+O3</f>
        <v>211</v>
      </c>
      <c r="F3" s="9">
        <f t="shared" si="1"/>
        <v>294</v>
      </c>
      <c r="G3" s="9">
        <f t="shared" si="1"/>
        <v>0</v>
      </c>
      <c r="H3" s="9">
        <f t="shared" si="1"/>
        <v>0</v>
      </c>
      <c r="I3" s="9">
        <f aca="true" t="shared" si="2" ref="I3:I38">+J3+K3+L3+M3</f>
        <v>297</v>
      </c>
      <c r="J3" s="10">
        <v>106</v>
      </c>
      <c r="K3" s="10">
        <v>191</v>
      </c>
      <c r="L3" s="10">
        <v>0</v>
      </c>
      <c r="M3" s="10">
        <v>0</v>
      </c>
      <c r="N3" s="9">
        <f aca="true" t="shared" si="3" ref="N3:N38">+O3+P3+Q3+R3</f>
        <v>208</v>
      </c>
      <c r="O3" s="10">
        <v>105</v>
      </c>
      <c r="P3" s="10">
        <v>103</v>
      </c>
      <c r="Q3" s="10">
        <v>0</v>
      </c>
      <c r="R3" s="10"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>
      <c r="A4" s="4">
        <v>41013</v>
      </c>
      <c r="B4" s="5" t="s">
        <v>33</v>
      </c>
      <c r="C4" s="6">
        <v>367</v>
      </c>
      <c r="D4" s="9">
        <f t="shared" si="0"/>
        <v>240</v>
      </c>
      <c r="E4" s="9">
        <f t="shared" si="1"/>
        <v>190</v>
      </c>
      <c r="F4" s="9">
        <f t="shared" si="1"/>
        <v>50</v>
      </c>
      <c r="G4" s="9">
        <f t="shared" si="1"/>
        <v>0</v>
      </c>
      <c r="H4" s="9">
        <f t="shared" si="1"/>
        <v>0</v>
      </c>
      <c r="I4" s="9">
        <f t="shared" si="2"/>
        <v>131</v>
      </c>
      <c r="J4" s="10">
        <v>108</v>
      </c>
      <c r="K4" s="10">
        <v>23</v>
      </c>
      <c r="L4" s="10">
        <v>0</v>
      </c>
      <c r="M4" s="10">
        <v>0</v>
      </c>
      <c r="N4" s="9">
        <f t="shared" si="3"/>
        <v>109</v>
      </c>
      <c r="O4" s="10">
        <v>82</v>
      </c>
      <c r="P4" s="10">
        <v>27</v>
      </c>
      <c r="Q4" s="10">
        <v>0</v>
      </c>
      <c r="R4" s="10">
        <v>0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 customHeight="1">
      <c r="A5" s="4">
        <v>41016</v>
      </c>
      <c r="B5" s="5" t="s">
        <v>1</v>
      </c>
      <c r="C5" s="6">
        <v>1054</v>
      </c>
      <c r="D5" s="9">
        <f t="shared" si="0"/>
        <v>388</v>
      </c>
      <c r="E5" s="9">
        <f t="shared" si="1"/>
        <v>247</v>
      </c>
      <c r="F5" s="9">
        <f t="shared" si="1"/>
        <v>141</v>
      </c>
      <c r="G5" s="9">
        <f t="shared" si="1"/>
        <v>0</v>
      </c>
      <c r="H5" s="9">
        <f t="shared" si="1"/>
        <v>0</v>
      </c>
      <c r="I5" s="9">
        <f t="shared" si="2"/>
        <v>203</v>
      </c>
      <c r="J5" s="10">
        <v>127</v>
      </c>
      <c r="K5" s="10">
        <v>76</v>
      </c>
      <c r="L5" s="10">
        <v>0</v>
      </c>
      <c r="M5" s="10">
        <v>0</v>
      </c>
      <c r="N5" s="9">
        <f t="shared" si="3"/>
        <v>185</v>
      </c>
      <c r="O5" s="10">
        <v>120</v>
      </c>
      <c r="P5" s="10">
        <v>65</v>
      </c>
      <c r="Q5" s="10">
        <v>0</v>
      </c>
      <c r="R5" s="10">
        <v>0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>
      <c r="A6" s="4">
        <v>41020</v>
      </c>
      <c r="B6" s="5" t="s">
        <v>2</v>
      </c>
      <c r="C6" s="6">
        <v>882</v>
      </c>
      <c r="D6" s="9">
        <f t="shared" si="0"/>
        <v>459</v>
      </c>
      <c r="E6" s="9">
        <f t="shared" si="1"/>
        <v>226</v>
      </c>
      <c r="F6" s="9">
        <f t="shared" si="1"/>
        <v>233</v>
      </c>
      <c r="G6" s="9">
        <f t="shared" si="1"/>
        <v>0</v>
      </c>
      <c r="H6" s="9">
        <f t="shared" si="1"/>
        <v>0</v>
      </c>
      <c r="I6" s="9">
        <f t="shared" si="2"/>
        <v>260</v>
      </c>
      <c r="J6" s="10">
        <v>127</v>
      </c>
      <c r="K6" s="10">
        <v>133</v>
      </c>
      <c r="L6" s="10">
        <v>0</v>
      </c>
      <c r="M6" s="10">
        <v>0</v>
      </c>
      <c r="N6" s="9">
        <f t="shared" si="3"/>
        <v>199</v>
      </c>
      <c r="O6" s="10">
        <v>99</v>
      </c>
      <c r="P6" s="10">
        <v>100</v>
      </c>
      <c r="Q6" s="10">
        <v>0</v>
      </c>
      <c r="R6" s="10"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customHeight="1">
      <c r="A7" s="4">
        <v>41026</v>
      </c>
      <c r="B7" s="5" t="s">
        <v>17</v>
      </c>
      <c r="C7" s="6">
        <v>186</v>
      </c>
      <c r="D7" s="9">
        <f t="shared" si="0"/>
        <v>73</v>
      </c>
      <c r="E7" s="9">
        <f t="shared" si="1"/>
        <v>73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2"/>
        <v>34</v>
      </c>
      <c r="J7" s="10">
        <v>34</v>
      </c>
      <c r="K7" s="10">
        <v>0</v>
      </c>
      <c r="L7" s="10">
        <v>0</v>
      </c>
      <c r="M7" s="10">
        <v>0</v>
      </c>
      <c r="N7" s="9">
        <f t="shared" si="3"/>
        <v>39</v>
      </c>
      <c r="O7" s="10">
        <v>39</v>
      </c>
      <c r="P7" s="10">
        <v>0</v>
      </c>
      <c r="Q7" s="10">
        <v>0</v>
      </c>
      <c r="R7" s="10">
        <v>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customHeight="1">
      <c r="A8" s="4">
        <v>41078</v>
      </c>
      <c r="B8" s="5" t="s">
        <v>3</v>
      </c>
      <c r="C8" s="6">
        <v>358</v>
      </c>
      <c r="D8" s="9">
        <f t="shared" si="0"/>
        <v>121</v>
      </c>
      <c r="E8" s="9">
        <f t="shared" si="1"/>
        <v>76</v>
      </c>
      <c r="F8" s="9">
        <f t="shared" si="1"/>
        <v>45</v>
      </c>
      <c r="G8" s="9">
        <f t="shared" si="1"/>
        <v>0</v>
      </c>
      <c r="H8" s="9">
        <f t="shared" si="1"/>
        <v>0</v>
      </c>
      <c r="I8" s="9">
        <f t="shared" si="2"/>
        <v>58</v>
      </c>
      <c r="J8" s="10">
        <v>33</v>
      </c>
      <c r="K8" s="10">
        <v>25</v>
      </c>
      <c r="L8" s="10">
        <v>0</v>
      </c>
      <c r="M8" s="10">
        <v>0</v>
      </c>
      <c r="N8" s="9">
        <f t="shared" si="3"/>
        <v>63</v>
      </c>
      <c r="O8" s="10">
        <v>43</v>
      </c>
      <c r="P8" s="10">
        <v>20</v>
      </c>
      <c r="Q8" s="10">
        <v>0</v>
      </c>
      <c r="R8" s="10">
        <v>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>
      <c r="A9" s="4">
        <v>41132</v>
      </c>
      <c r="B9" s="5" t="s">
        <v>4</v>
      </c>
      <c r="C9" s="6">
        <v>1258</v>
      </c>
      <c r="D9" s="9">
        <f t="shared" si="0"/>
        <v>434</v>
      </c>
      <c r="E9" s="9">
        <f t="shared" si="1"/>
        <v>393</v>
      </c>
      <c r="F9" s="9">
        <f t="shared" si="1"/>
        <v>41</v>
      </c>
      <c r="G9" s="9">
        <f t="shared" si="1"/>
        <v>0</v>
      </c>
      <c r="H9" s="9">
        <f t="shared" si="1"/>
        <v>0</v>
      </c>
      <c r="I9" s="9">
        <f t="shared" si="2"/>
        <v>228</v>
      </c>
      <c r="J9" s="10">
        <v>206</v>
      </c>
      <c r="K9" s="10">
        <v>22</v>
      </c>
      <c r="L9" s="10">
        <v>0</v>
      </c>
      <c r="M9" s="10">
        <v>0</v>
      </c>
      <c r="N9" s="9">
        <f t="shared" si="3"/>
        <v>206</v>
      </c>
      <c r="O9" s="10">
        <v>187</v>
      </c>
      <c r="P9" s="10">
        <v>19</v>
      </c>
      <c r="Q9" s="10">
        <v>0</v>
      </c>
      <c r="R9" s="10">
        <v>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>
      <c r="A10" s="4">
        <v>41206</v>
      </c>
      <c r="B10" s="5" t="s">
        <v>5</v>
      </c>
      <c r="C10" s="6">
        <v>469</v>
      </c>
      <c r="D10" s="9">
        <f t="shared" si="0"/>
        <v>116</v>
      </c>
      <c r="E10" s="9">
        <f t="shared" si="1"/>
        <v>92</v>
      </c>
      <c r="F10" s="9">
        <f t="shared" si="1"/>
        <v>24</v>
      </c>
      <c r="G10" s="9">
        <f t="shared" si="1"/>
        <v>0</v>
      </c>
      <c r="H10" s="9">
        <f t="shared" si="1"/>
        <v>0</v>
      </c>
      <c r="I10" s="9">
        <f t="shared" si="2"/>
        <v>64</v>
      </c>
      <c r="J10" s="10">
        <v>52</v>
      </c>
      <c r="K10" s="10">
        <v>12</v>
      </c>
      <c r="L10" s="10">
        <v>0</v>
      </c>
      <c r="M10" s="10">
        <v>0</v>
      </c>
      <c r="N10" s="9">
        <f t="shared" si="3"/>
        <v>52</v>
      </c>
      <c r="O10" s="10">
        <v>40</v>
      </c>
      <c r="P10" s="10">
        <v>12</v>
      </c>
      <c r="Q10" s="10">
        <v>0</v>
      </c>
      <c r="R10" s="10">
        <v>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>
      <c r="A11" s="4">
        <v>41548</v>
      </c>
      <c r="B11" s="11" t="s">
        <v>40</v>
      </c>
      <c r="C11" s="6">
        <v>505</v>
      </c>
      <c r="D11" s="9">
        <f>SUM(E11:H11)</f>
        <v>322</v>
      </c>
      <c r="E11" s="9">
        <f>+J11+O11</f>
        <v>159</v>
      </c>
      <c r="F11" s="9">
        <f>+K11+P11</f>
        <v>137</v>
      </c>
      <c r="G11" s="9">
        <f>+L11+Q11</f>
        <v>26</v>
      </c>
      <c r="H11" s="9">
        <f>+M11+R11</f>
        <v>0</v>
      </c>
      <c r="I11" s="9">
        <f>+J11+K11+L11+M11</f>
        <v>167</v>
      </c>
      <c r="J11" s="10">
        <v>84</v>
      </c>
      <c r="K11" s="10">
        <v>71</v>
      </c>
      <c r="L11" s="10">
        <v>12</v>
      </c>
      <c r="M11" s="10">
        <v>0</v>
      </c>
      <c r="N11" s="9">
        <f>+O11+P11+Q11+R11</f>
        <v>155</v>
      </c>
      <c r="O11" s="10">
        <v>75</v>
      </c>
      <c r="P11" s="10">
        <v>66</v>
      </c>
      <c r="Q11" s="10">
        <v>14</v>
      </c>
      <c r="R11" s="10">
        <v>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customHeight="1">
      <c r="A12" s="4">
        <v>41244</v>
      </c>
      <c r="B12" s="5" t="s">
        <v>24</v>
      </c>
      <c r="C12" s="6">
        <v>166</v>
      </c>
      <c r="D12" s="9">
        <f t="shared" si="0"/>
        <v>87</v>
      </c>
      <c r="E12" s="9">
        <f t="shared" si="1"/>
        <v>87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2"/>
        <v>43</v>
      </c>
      <c r="J12" s="10">
        <v>43</v>
      </c>
      <c r="K12" s="10">
        <v>0</v>
      </c>
      <c r="L12" s="10">
        <v>0</v>
      </c>
      <c r="M12" s="10">
        <v>0</v>
      </c>
      <c r="N12" s="9">
        <f t="shared" si="3"/>
        <v>44</v>
      </c>
      <c r="O12" s="10">
        <v>44</v>
      </c>
      <c r="P12" s="10">
        <v>0</v>
      </c>
      <c r="Q12" s="10">
        <v>0</v>
      </c>
      <c r="R12" s="10"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>
      <c r="A13" s="4">
        <v>41298</v>
      </c>
      <c r="B13" s="5" t="s">
        <v>18</v>
      </c>
      <c r="C13" s="6">
        <v>3914</v>
      </c>
      <c r="D13" s="9">
        <f>SUM(E13:H13)</f>
        <v>1654</v>
      </c>
      <c r="E13" s="9">
        <f t="shared" si="1"/>
        <v>956</v>
      </c>
      <c r="F13" s="9">
        <f t="shared" si="1"/>
        <v>530</v>
      </c>
      <c r="G13" s="9">
        <f t="shared" si="1"/>
        <v>168</v>
      </c>
      <c r="H13" s="9">
        <f t="shared" si="1"/>
        <v>0</v>
      </c>
      <c r="I13" s="9">
        <f t="shared" si="2"/>
        <v>874</v>
      </c>
      <c r="J13" s="10">
        <v>507</v>
      </c>
      <c r="K13" s="10">
        <v>283</v>
      </c>
      <c r="L13" s="10">
        <v>84</v>
      </c>
      <c r="M13" s="10">
        <v>0</v>
      </c>
      <c r="N13" s="9">
        <f t="shared" si="3"/>
        <v>780</v>
      </c>
      <c r="O13" s="10">
        <v>449</v>
      </c>
      <c r="P13" s="10">
        <v>247</v>
      </c>
      <c r="Q13" s="10">
        <v>84</v>
      </c>
      <c r="R13" s="10">
        <v>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customHeight="1">
      <c r="A14" s="4">
        <v>41306</v>
      </c>
      <c r="B14" s="5" t="s">
        <v>19</v>
      </c>
      <c r="C14" s="6">
        <v>1266</v>
      </c>
      <c r="D14" s="9">
        <f t="shared" si="0"/>
        <v>695</v>
      </c>
      <c r="E14" s="9">
        <f t="shared" si="1"/>
        <v>255</v>
      </c>
      <c r="F14" s="9">
        <f t="shared" si="1"/>
        <v>440</v>
      </c>
      <c r="G14" s="9">
        <f t="shared" si="1"/>
        <v>0</v>
      </c>
      <c r="H14" s="9">
        <f t="shared" si="1"/>
        <v>0</v>
      </c>
      <c r="I14" s="9">
        <f t="shared" si="2"/>
        <v>389</v>
      </c>
      <c r="J14" s="10">
        <v>154</v>
      </c>
      <c r="K14" s="10">
        <v>235</v>
      </c>
      <c r="L14" s="10">
        <v>0</v>
      </c>
      <c r="M14" s="10">
        <v>0</v>
      </c>
      <c r="N14" s="9">
        <f t="shared" si="3"/>
        <v>306</v>
      </c>
      <c r="O14" s="10">
        <v>101</v>
      </c>
      <c r="P14" s="10">
        <v>205</v>
      </c>
      <c r="Q14" s="10">
        <v>0</v>
      </c>
      <c r="R14" s="10"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customHeight="1">
      <c r="A15" s="4">
        <v>41319</v>
      </c>
      <c r="B15" s="5" t="s">
        <v>20</v>
      </c>
      <c r="C15" s="6">
        <v>867</v>
      </c>
      <c r="D15" s="9">
        <f t="shared" si="0"/>
        <v>352</v>
      </c>
      <c r="E15" s="9">
        <f t="shared" si="1"/>
        <v>204</v>
      </c>
      <c r="F15" s="9">
        <f t="shared" si="1"/>
        <v>148</v>
      </c>
      <c r="G15" s="9">
        <f t="shared" si="1"/>
        <v>0</v>
      </c>
      <c r="H15" s="9">
        <f t="shared" si="1"/>
        <v>0</v>
      </c>
      <c r="I15" s="9">
        <f t="shared" si="2"/>
        <v>185</v>
      </c>
      <c r="J15" s="10">
        <v>104</v>
      </c>
      <c r="K15" s="10">
        <v>81</v>
      </c>
      <c r="L15" s="10">
        <v>0</v>
      </c>
      <c r="M15" s="10">
        <v>0</v>
      </c>
      <c r="N15" s="9">
        <f t="shared" si="3"/>
        <v>167</v>
      </c>
      <c r="O15" s="10">
        <v>100</v>
      </c>
      <c r="P15" s="10">
        <v>67</v>
      </c>
      <c r="Q15" s="10">
        <v>0</v>
      </c>
      <c r="R15" s="10">
        <v>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 customHeight="1">
      <c r="A16" s="4">
        <v>41349</v>
      </c>
      <c r="B16" s="5" t="s">
        <v>6</v>
      </c>
      <c r="C16" s="6">
        <v>249</v>
      </c>
      <c r="D16" s="9">
        <f t="shared" si="0"/>
        <v>111</v>
      </c>
      <c r="E16" s="9">
        <f t="shared" si="1"/>
        <v>111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2"/>
        <v>64</v>
      </c>
      <c r="J16" s="10">
        <v>64</v>
      </c>
      <c r="K16" s="10">
        <v>0</v>
      </c>
      <c r="L16" s="10">
        <v>0</v>
      </c>
      <c r="M16" s="10">
        <v>0</v>
      </c>
      <c r="N16" s="9">
        <f t="shared" si="3"/>
        <v>47</v>
      </c>
      <c r="O16" s="10">
        <v>47</v>
      </c>
      <c r="P16" s="10">
        <v>0</v>
      </c>
      <c r="Q16" s="10">
        <v>0</v>
      </c>
      <c r="R16" s="10"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customHeight="1">
      <c r="A17" s="4">
        <v>41357</v>
      </c>
      <c r="B17" s="5" t="s">
        <v>7</v>
      </c>
      <c r="C17" s="6">
        <v>461</v>
      </c>
      <c r="D17" s="9">
        <f t="shared" si="0"/>
        <v>174</v>
      </c>
      <c r="E17" s="9">
        <f t="shared" si="1"/>
        <v>91</v>
      </c>
      <c r="F17" s="9">
        <f t="shared" si="1"/>
        <v>83</v>
      </c>
      <c r="G17" s="9">
        <f t="shared" si="1"/>
        <v>0</v>
      </c>
      <c r="H17" s="9">
        <f t="shared" si="1"/>
        <v>0</v>
      </c>
      <c r="I17" s="9">
        <f t="shared" si="2"/>
        <v>95</v>
      </c>
      <c r="J17" s="10">
        <v>44</v>
      </c>
      <c r="K17" s="10">
        <v>51</v>
      </c>
      <c r="L17" s="10">
        <v>0</v>
      </c>
      <c r="M17" s="10">
        <v>0</v>
      </c>
      <c r="N17" s="9">
        <f t="shared" si="3"/>
        <v>79</v>
      </c>
      <c r="O17" s="10">
        <v>47</v>
      </c>
      <c r="P17" s="10">
        <v>32</v>
      </c>
      <c r="Q17" s="10">
        <v>0</v>
      </c>
      <c r="R17" s="10"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customHeight="1">
      <c r="A18" s="4">
        <v>41359</v>
      </c>
      <c r="B18" s="5" t="s">
        <v>25</v>
      </c>
      <c r="C18" s="6">
        <v>1098</v>
      </c>
      <c r="D18" s="9">
        <f t="shared" si="0"/>
        <v>519</v>
      </c>
      <c r="E18" s="9">
        <f t="shared" si="1"/>
        <v>323</v>
      </c>
      <c r="F18" s="9">
        <f t="shared" si="1"/>
        <v>196</v>
      </c>
      <c r="G18" s="9">
        <f t="shared" si="1"/>
        <v>0</v>
      </c>
      <c r="H18" s="9">
        <f t="shared" si="1"/>
        <v>0</v>
      </c>
      <c r="I18" s="9">
        <f t="shared" si="2"/>
        <v>303</v>
      </c>
      <c r="J18" s="10">
        <v>179</v>
      </c>
      <c r="K18" s="10">
        <v>124</v>
      </c>
      <c r="L18" s="10">
        <v>0</v>
      </c>
      <c r="M18" s="10">
        <v>0</v>
      </c>
      <c r="N18" s="9">
        <f t="shared" si="3"/>
        <v>216</v>
      </c>
      <c r="O18" s="10">
        <v>144</v>
      </c>
      <c r="P18" s="10">
        <v>72</v>
      </c>
      <c r="Q18" s="10">
        <v>0</v>
      </c>
      <c r="R18" s="10">
        <v>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customHeight="1">
      <c r="A19" s="4">
        <v>41378</v>
      </c>
      <c r="B19" s="5" t="s">
        <v>14</v>
      </c>
      <c r="C19" s="6">
        <v>599</v>
      </c>
      <c r="D19" s="9">
        <f t="shared" si="0"/>
        <v>201</v>
      </c>
      <c r="E19" s="9">
        <f t="shared" si="1"/>
        <v>89</v>
      </c>
      <c r="F19" s="9">
        <f t="shared" si="1"/>
        <v>112</v>
      </c>
      <c r="G19" s="9">
        <f t="shared" si="1"/>
        <v>0</v>
      </c>
      <c r="H19" s="9">
        <f t="shared" si="1"/>
        <v>0</v>
      </c>
      <c r="I19" s="9">
        <f t="shared" si="2"/>
        <v>100</v>
      </c>
      <c r="J19" s="10">
        <v>45</v>
      </c>
      <c r="K19" s="10">
        <v>55</v>
      </c>
      <c r="L19" s="10">
        <v>0</v>
      </c>
      <c r="M19" s="10">
        <v>0</v>
      </c>
      <c r="N19" s="9">
        <f t="shared" si="3"/>
        <v>101</v>
      </c>
      <c r="O19" s="10">
        <v>44</v>
      </c>
      <c r="P19" s="10">
        <v>57</v>
      </c>
      <c r="Q19" s="10">
        <v>0</v>
      </c>
      <c r="R19" s="10"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>
      <c r="A20" s="4">
        <v>41396</v>
      </c>
      <c r="B20" s="5" t="s">
        <v>15</v>
      </c>
      <c r="C20" s="6">
        <v>2722</v>
      </c>
      <c r="D20" s="9">
        <f t="shared" si="0"/>
        <v>1391</v>
      </c>
      <c r="E20" s="9">
        <f t="shared" si="1"/>
        <v>745</v>
      </c>
      <c r="F20" s="9">
        <f t="shared" si="1"/>
        <v>609</v>
      </c>
      <c r="G20" s="9">
        <f t="shared" si="1"/>
        <v>37</v>
      </c>
      <c r="H20" s="9">
        <f t="shared" si="1"/>
        <v>0</v>
      </c>
      <c r="I20" s="9">
        <f t="shared" si="2"/>
        <v>722</v>
      </c>
      <c r="J20" s="10">
        <v>378</v>
      </c>
      <c r="K20" s="10">
        <v>330</v>
      </c>
      <c r="L20" s="10">
        <v>14</v>
      </c>
      <c r="M20" s="10">
        <v>0</v>
      </c>
      <c r="N20" s="9">
        <f t="shared" si="3"/>
        <v>669</v>
      </c>
      <c r="O20" s="10">
        <v>367</v>
      </c>
      <c r="P20" s="10">
        <v>279</v>
      </c>
      <c r="Q20" s="10">
        <v>23</v>
      </c>
      <c r="R20" s="10"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>
      <c r="A21" s="4">
        <v>41483</v>
      </c>
      <c r="B21" s="5" t="s">
        <v>34</v>
      </c>
      <c r="C21" s="6">
        <v>262</v>
      </c>
      <c r="D21" s="9">
        <f t="shared" si="0"/>
        <v>193</v>
      </c>
      <c r="E21" s="9">
        <f t="shared" si="1"/>
        <v>154</v>
      </c>
      <c r="F21" s="9">
        <f t="shared" si="1"/>
        <v>39</v>
      </c>
      <c r="G21" s="9">
        <f t="shared" si="1"/>
        <v>0</v>
      </c>
      <c r="H21" s="9">
        <f t="shared" si="1"/>
        <v>0</v>
      </c>
      <c r="I21" s="9">
        <f t="shared" si="2"/>
        <v>93</v>
      </c>
      <c r="J21" s="10">
        <v>74</v>
      </c>
      <c r="K21" s="10">
        <v>19</v>
      </c>
      <c r="L21" s="10">
        <v>0</v>
      </c>
      <c r="M21" s="10">
        <v>0</v>
      </c>
      <c r="N21" s="9">
        <f t="shared" si="3"/>
        <v>100</v>
      </c>
      <c r="O21" s="10">
        <v>80</v>
      </c>
      <c r="P21" s="10">
        <v>20</v>
      </c>
      <c r="Q21" s="10">
        <v>0</v>
      </c>
      <c r="R21" s="10"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>
      <c r="A22" s="4">
        <v>41503</v>
      </c>
      <c r="B22" s="5" t="s">
        <v>26</v>
      </c>
      <c r="C22" s="6">
        <v>668</v>
      </c>
      <c r="D22" s="9">
        <f t="shared" si="0"/>
        <v>281</v>
      </c>
      <c r="E22" s="9">
        <f t="shared" si="1"/>
        <v>166</v>
      </c>
      <c r="F22" s="9">
        <f t="shared" si="1"/>
        <v>115</v>
      </c>
      <c r="G22" s="9">
        <f t="shared" si="1"/>
        <v>0</v>
      </c>
      <c r="H22" s="9">
        <f t="shared" si="1"/>
        <v>0</v>
      </c>
      <c r="I22" s="9">
        <f t="shared" si="2"/>
        <v>153</v>
      </c>
      <c r="J22" s="10">
        <v>92</v>
      </c>
      <c r="K22" s="10">
        <v>61</v>
      </c>
      <c r="L22" s="10">
        <v>0</v>
      </c>
      <c r="M22" s="10">
        <v>0</v>
      </c>
      <c r="N22" s="9">
        <f t="shared" si="3"/>
        <v>128</v>
      </c>
      <c r="O22" s="10">
        <v>74</v>
      </c>
      <c r="P22" s="10">
        <v>54</v>
      </c>
      <c r="Q22" s="10">
        <v>0</v>
      </c>
      <c r="R22" s="10"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customHeight="1">
      <c r="A23" s="4">
        <v>41518</v>
      </c>
      <c r="B23" s="5" t="s">
        <v>35</v>
      </c>
      <c r="C23" s="6">
        <v>236</v>
      </c>
      <c r="D23" s="9">
        <f t="shared" si="0"/>
        <v>154</v>
      </c>
      <c r="E23" s="9">
        <f t="shared" si="1"/>
        <v>154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2"/>
        <v>66</v>
      </c>
      <c r="J23" s="10">
        <v>66</v>
      </c>
      <c r="K23" s="10">
        <v>0</v>
      </c>
      <c r="L23" s="10">
        <v>0</v>
      </c>
      <c r="M23" s="10">
        <v>0</v>
      </c>
      <c r="N23" s="9">
        <f t="shared" si="3"/>
        <v>88</v>
      </c>
      <c r="O23" s="10">
        <v>88</v>
      </c>
      <c r="P23" s="10">
        <v>0</v>
      </c>
      <c r="Q23" s="10">
        <v>0</v>
      </c>
      <c r="R23" s="10">
        <v>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>
      <c r="A24" s="4">
        <v>41524</v>
      </c>
      <c r="B24" s="5" t="s">
        <v>8</v>
      </c>
      <c r="C24" s="6">
        <v>1226</v>
      </c>
      <c r="D24" s="9">
        <f t="shared" si="0"/>
        <v>657</v>
      </c>
      <c r="E24" s="9">
        <f t="shared" si="1"/>
        <v>321</v>
      </c>
      <c r="F24" s="9">
        <f t="shared" si="1"/>
        <v>211</v>
      </c>
      <c r="G24" s="9">
        <f t="shared" si="1"/>
        <v>0</v>
      </c>
      <c r="H24" s="9">
        <f t="shared" si="1"/>
        <v>125</v>
      </c>
      <c r="I24" s="9">
        <f t="shared" si="2"/>
        <v>370</v>
      </c>
      <c r="J24" s="10">
        <v>196</v>
      </c>
      <c r="K24" s="10">
        <v>103</v>
      </c>
      <c r="L24" s="10">
        <v>0</v>
      </c>
      <c r="M24" s="10">
        <v>71</v>
      </c>
      <c r="N24" s="9">
        <f t="shared" si="3"/>
        <v>287</v>
      </c>
      <c r="O24" s="10">
        <v>125</v>
      </c>
      <c r="P24" s="10">
        <v>108</v>
      </c>
      <c r="Q24" s="10">
        <v>0</v>
      </c>
      <c r="R24" s="10">
        <v>54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>
      <c r="A25" s="4">
        <v>41530</v>
      </c>
      <c r="B25" s="5" t="s">
        <v>27</v>
      </c>
      <c r="C25" s="6">
        <v>477</v>
      </c>
      <c r="D25" s="9">
        <f t="shared" si="0"/>
        <v>248</v>
      </c>
      <c r="E25" s="9">
        <f t="shared" si="1"/>
        <v>124</v>
      </c>
      <c r="F25" s="9">
        <f t="shared" si="1"/>
        <v>124</v>
      </c>
      <c r="G25" s="9">
        <f t="shared" si="1"/>
        <v>0</v>
      </c>
      <c r="H25" s="9">
        <f t="shared" si="1"/>
        <v>0</v>
      </c>
      <c r="I25" s="9">
        <f t="shared" si="2"/>
        <v>130</v>
      </c>
      <c r="J25" s="10">
        <v>66</v>
      </c>
      <c r="K25" s="10">
        <v>64</v>
      </c>
      <c r="L25" s="10">
        <v>0</v>
      </c>
      <c r="M25" s="10">
        <v>0</v>
      </c>
      <c r="N25" s="9">
        <f t="shared" si="3"/>
        <v>118</v>
      </c>
      <c r="O25" s="10">
        <v>58</v>
      </c>
      <c r="P25" s="10">
        <v>60</v>
      </c>
      <c r="Q25" s="10">
        <v>0</v>
      </c>
      <c r="R25" s="10">
        <v>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>
      <c r="A26" s="4">
        <v>41551</v>
      </c>
      <c r="B26" s="5" t="s">
        <v>28</v>
      </c>
      <c r="C26" s="6">
        <v>5202</v>
      </c>
      <c r="D26" s="9">
        <f t="shared" si="0"/>
        <v>2758</v>
      </c>
      <c r="E26" s="9">
        <f t="shared" si="1"/>
        <v>1779</v>
      </c>
      <c r="F26" s="9">
        <f t="shared" si="1"/>
        <v>775</v>
      </c>
      <c r="G26" s="9">
        <f t="shared" si="1"/>
        <v>204</v>
      </c>
      <c r="H26" s="9">
        <f t="shared" si="1"/>
        <v>0</v>
      </c>
      <c r="I26" s="9">
        <f>+J26+K26+L26+M26</f>
        <v>1538</v>
      </c>
      <c r="J26" s="10">
        <v>1040</v>
      </c>
      <c r="K26" s="10">
        <v>386</v>
      </c>
      <c r="L26" s="10">
        <v>112</v>
      </c>
      <c r="M26" s="10">
        <v>0</v>
      </c>
      <c r="N26" s="9">
        <f t="shared" si="3"/>
        <v>1220</v>
      </c>
      <c r="O26" s="10">
        <v>739</v>
      </c>
      <c r="P26" s="10">
        <v>389</v>
      </c>
      <c r="Q26" s="10">
        <v>92</v>
      </c>
      <c r="R26" s="10">
        <v>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>
      <c r="A27" s="4">
        <v>41615</v>
      </c>
      <c r="B27" s="5" t="s">
        <v>9</v>
      </c>
      <c r="C27" s="6">
        <v>634</v>
      </c>
      <c r="D27" s="9">
        <f t="shared" si="0"/>
        <v>542</v>
      </c>
      <c r="E27" s="9">
        <f t="shared" si="1"/>
        <v>277</v>
      </c>
      <c r="F27" s="9">
        <f t="shared" si="1"/>
        <v>158</v>
      </c>
      <c r="G27" s="9">
        <f t="shared" si="1"/>
        <v>0</v>
      </c>
      <c r="H27" s="9">
        <f t="shared" si="1"/>
        <v>107</v>
      </c>
      <c r="I27" s="9">
        <f>+J27+K27+L27+M27</f>
        <v>267</v>
      </c>
      <c r="J27" s="10">
        <v>140</v>
      </c>
      <c r="K27" s="10">
        <v>77</v>
      </c>
      <c r="L27" s="10">
        <v>0</v>
      </c>
      <c r="M27" s="10">
        <v>50</v>
      </c>
      <c r="N27" s="9">
        <f t="shared" si="3"/>
        <v>275</v>
      </c>
      <c r="O27" s="10">
        <v>137</v>
      </c>
      <c r="P27" s="10">
        <v>81</v>
      </c>
      <c r="Q27" s="10">
        <v>0</v>
      </c>
      <c r="R27" s="10">
        <v>57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>
      <c r="A28" s="4">
        <v>41660</v>
      </c>
      <c r="B28" s="5" t="s">
        <v>29</v>
      </c>
      <c r="C28" s="6">
        <v>493</v>
      </c>
      <c r="D28" s="9">
        <f t="shared" si="0"/>
        <v>240</v>
      </c>
      <c r="E28" s="9">
        <f t="shared" si="1"/>
        <v>165</v>
      </c>
      <c r="F28" s="9">
        <f t="shared" si="1"/>
        <v>75</v>
      </c>
      <c r="G28" s="9">
        <f t="shared" si="1"/>
        <v>0</v>
      </c>
      <c r="H28" s="9">
        <f t="shared" si="1"/>
        <v>0</v>
      </c>
      <c r="I28" s="9">
        <f>+J28+K28+L28+M28</f>
        <v>132</v>
      </c>
      <c r="J28" s="10">
        <v>90</v>
      </c>
      <c r="K28" s="10">
        <v>42</v>
      </c>
      <c r="L28" s="10">
        <v>0</v>
      </c>
      <c r="M28" s="10">
        <v>0</v>
      </c>
      <c r="N28" s="9">
        <f t="shared" si="3"/>
        <v>108</v>
      </c>
      <c r="O28" s="10">
        <v>75</v>
      </c>
      <c r="P28" s="10">
        <v>33</v>
      </c>
      <c r="Q28" s="10">
        <v>0</v>
      </c>
      <c r="R28" s="10">
        <v>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>
      <c r="A29" s="4">
        <v>41668</v>
      </c>
      <c r="B29" s="5" t="s">
        <v>30</v>
      </c>
      <c r="C29" s="6">
        <v>1239</v>
      </c>
      <c r="D29" s="9">
        <f t="shared" si="0"/>
        <v>725</v>
      </c>
      <c r="E29" s="9">
        <f t="shared" si="1"/>
        <v>375</v>
      </c>
      <c r="F29" s="9">
        <f t="shared" si="1"/>
        <v>295</v>
      </c>
      <c r="G29" s="9">
        <f t="shared" si="1"/>
        <v>55</v>
      </c>
      <c r="H29" s="9">
        <f t="shared" si="1"/>
        <v>0</v>
      </c>
      <c r="I29" s="9">
        <f>+J29+K29+L29+M29</f>
        <v>372</v>
      </c>
      <c r="J29" s="10">
        <v>185</v>
      </c>
      <c r="K29" s="10">
        <v>159</v>
      </c>
      <c r="L29" s="10">
        <v>28</v>
      </c>
      <c r="M29" s="10">
        <v>0</v>
      </c>
      <c r="N29" s="9">
        <f t="shared" si="3"/>
        <v>353</v>
      </c>
      <c r="O29" s="12">
        <v>190</v>
      </c>
      <c r="P29" s="12">
        <v>136</v>
      </c>
      <c r="Q29" s="10">
        <v>27</v>
      </c>
      <c r="R29" s="10">
        <v>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>
      <c r="A30" s="4">
        <v>41676</v>
      </c>
      <c r="B30" s="5" t="s">
        <v>32</v>
      </c>
      <c r="C30" s="6">
        <v>444</v>
      </c>
      <c r="D30" s="9">
        <f t="shared" si="0"/>
        <v>231</v>
      </c>
      <c r="E30" s="9">
        <f t="shared" si="1"/>
        <v>165</v>
      </c>
      <c r="F30" s="9">
        <f t="shared" si="1"/>
        <v>66</v>
      </c>
      <c r="G30" s="9">
        <f t="shared" si="1"/>
        <v>0</v>
      </c>
      <c r="H30" s="9">
        <f t="shared" si="1"/>
        <v>0</v>
      </c>
      <c r="I30" s="9">
        <f t="shared" si="2"/>
        <v>125</v>
      </c>
      <c r="J30" s="10">
        <v>88</v>
      </c>
      <c r="K30" s="10">
        <v>37</v>
      </c>
      <c r="L30" s="10">
        <v>0</v>
      </c>
      <c r="M30" s="10">
        <v>0</v>
      </c>
      <c r="N30" s="9">
        <f t="shared" si="3"/>
        <v>106</v>
      </c>
      <c r="O30" s="10">
        <v>77</v>
      </c>
      <c r="P30" s="10">
        <v>29</v>
      </c>
      <c r="Q30" s="10">
        <v>0</v>
      </c>
      <c r="R30" s="10">
        <v>0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>
      <c r="A31" s="4">
        <v>41770</v>
      </c>
      <c r="B31" s="5" t="s">
        <v>21</v>
      </c>
      <c r="C31" s="6">
        <v>780</v>
      </c>
      <c r="D31" s="9">
        <f t="shared" si="0"/>
        <v>383</v>
      </c>
      <c r="E31" s="9">
        <f t="shared" si="1"/>
        <v>175</v>
      </c>
      <c r="F31" s="9">
        <f t="shared" si="1"/>
        <v>186</v>
      </c>
      <c r="G31" s="9">
        <f t="shared" si="1"/>
        <v>22</v>
      </c>
      <c r="H31" s="9">
        <f t="shared" si="1"/>
        <v>0</v>
      </c>
      <c r="I31" s="9">
        <f t="shared" si="2"/>
        <v>224</v>
      </c>
      <c r="J31" s="10">
        <v>95</v>
      </c>
      <c r="K31" s="10">
        <v>117</v>
      </c>
      <c r="L31" s="10">
        <v>12</v>
      </c>
      <c r="M31" s="10">
        <v>0</v>
      </c>
      <c r="N31" s="9">
        <f t="shared" si="3"/>
        <v>159</v>
      </c>
      <c r="O31" s="10">
        <v>80</v>
      </c>
      <c r="P31" s="10">
        <v>69</v>
      </c>
      <c r="Q31" s="10">
        <v>10</v>
      </c>
      <c r="R31" s="10">
        <v>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>
      <c r="A32" s="4">
        <v>41791</v>
      </c>
      <c r="B32" s="5" t="s">
        <v>22</v>
      </c>
      <c r="C32" s="6">
        <v>730</v>
      </c>
      <c r="D32" s="9">
        <f t="shared" si="0"/>
        <v>432</v>
      </c>
      <c r="E32" s="9">
        <f t="shared" si="1"/>
        <v>169</v>
      </c>
      <c r="F32" s="9">
        <f t="shared" si="1"/>
        <v>263</v>
      </c>
      <c r="G32" s="9">
        <f t="shared" si="1"/>
        <v>0</v>
      </c>
      <c r="H32" s="9">
        <f t="shared" si="1"/>
        <v>0</v>
      </c>
      <c r="I32" s="9">
        <f t="shared" si="2"/>
        <v>250</v>
      </c>
      <c r="J32" s="10">
        <v>96</v>
      </c>
      <c r="K32" s="10">
        <v>154</v>
      </c>
      <c r="L32" s="10">
        <v>0</v>
      </c>
      <c r="M32" s="10">
        <v>0</v>
      </c>
      <c r="N32" s="9">
        <f t="shared" si="3"/>
        <v>182</v>
      </c>
      <c r="O32" s="10">
        <v>73</v>
      </c>
      <c r="P32" s="10">
        <v>109</v>
      </c>
      <c r="Q32" s="10">
        <v>0</v>
      </c>
      <c r="R32" s="10">
        <v>0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>
      <c r="A33" s="4">
        <v>41799</v>
      </c>
      <c r="B33" s="5" t="s">
        <v>10</v>
      </c>
      <c r="C33" s="6">
        <v>586</v>
      </c>
      <c r="D33" s="9">
        <f t="shared" si="0"/>
        <v>271</v>
      </c>
      <c r="E33" s="9">
        <f t="shared" si="1"/>
        <v>114</v>
      </c>
      <c r="F33" s="9">
        <f t="shared" si="1"/>
        <v>157</v>
      </c>
      <c r="G33" s="9">
        <f t="shared" si="1"/>
        <v>0</v>
      </c>
      <c r="H33" s="9">
        <f t="shared" si="1"/>
        <v>0</v>
      </c>
      <c r="I33" s="9">
        <f t="shared" si="2"/>
        <v>136</v>
      </c>
      <c r="J33" s="10">
        <v>52</v>
      </c>
      <c r="K33" s="10">
        <v>84</v>
      </c>
      <c r="L33" s="10">
        <v>0</v>
      </c>
      <c r="M33" s="10">
        <v>0</v>
      </c>
      <c r="N33" s="9">
        <f t="shared" si="3"/>
        <v>135</v>
      </c>
      <c r="O33" s="10">
        <v>62</v>
      </c>
      <c r="P33" s="10">
        <v>73</v>
      </c>
      <c r="Q33" s="10">
        <v>0</v>
      </c>
      <c r="R33" s="10">
        <v>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customHeight="1">
      <c r="A34" s="4">
        <v>41801</v>
      </c>
      <c r="B34" s="5" t="s">
        <v>11</v>
      </c>
      <c r="C34" s="6">
        <v>337</v>
      </c>
      <c r="D34" s="9">
        <f t="shared" si="0"/>
        <v>113</v>
      </c>
      <c r="E34" s="9">
        <f t="shared" si="1"/>
        <v>113</v>
      </c>
      <c r="F34" s="9">
        <f t="shared" si="1"/>
        <v>0</v>
      </c>
      <c r="G34" s="9">
        <f t="shared" si="1"/>
        <v>0</v>
      </c>
      <c r="H34" s="9">
        <f t="shared" si="1"/>
        <v>0</v>
      </c>
      <c r="I34" s="9">
        <f t="shared" si="2"/>
        <v>69</v>
      </c>
      <c r="J34" s="10">
        <v>69</v>
      </c>
      <c r="K34" s="10">
        <v>0</v>
      </c>
      <c r="L34" s="10">
        <v>0</v>
      </c>
      <c r="M34" s="10">
        <v>0</v>
      </c>
      <c r="N34" s="9">
        <f t="shared" si="3"/>
        <v>44</v>
      </c>
      <c r="O34" s="10">
        <v>44</v>
      </c>
      <c r="P34" s="10">
        <v>0</v>
      </c>
      <c r="Q34" s="10">
        <v>0</v>
      </c>
      <c r="R34" s="10">
        <v>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customHeight="1">
      <c r="A35" s="4">
        <v>41797</v>
      </c>
      <c r="B35" s="5" t="s">
        <v>16</v>
      </c>
      <c r="C35" s="6">
        <v>339</v>
      </c>
      <c r="D35" s="9">
        <f t="shared" si="0"/>
        <v>253</v>
      </c>
      <c r="E35" s="9">
        <f t="shared" si="1"/>
        <v>168</v>
      </c>
      <c r="F35" s="9">
        <f t="shared" si="1"/>
        <v>85</v>
      </c>
      <c r="G35" s="9">
        <f t="shared" si="1"/>
        <v>0</v>
      </c>
      <c r="H35" s="9">
        <f t="shared" si="1"/>
        <v>0</v>
      </c>
      <c r="I35" s="9">
        <f t="shared" si="2"/>
        <v>140</v>
      </c>
      <c r="J35" s="10">
        <v>98</v>
      </c>
      <c r="K35" s="10">
        <v>42</v>
      </c>
      <c r="L35" s="10">
        <v>0</v>
      </c>
      <c r="M35" s="10">
        <v>0</v>
      </c>
      <c r="N35" s="9">
        <f t="shared" si="3"/>
        <v>113</v>
      </c>
      <c r="O35" s="12">
        <v>70</v>
      </c>
      <c r="P35" s="12">
        <v>43</v>
      </c>
      <c r="Q35" s="10">
        <v>0</v>
      </c>
      <c r="R35" s="10">
        <v>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>
      <c r="A36" s="4">
        <v>41807</v>
      </c>
      <c r="B36" s="5" t="s">
        <v>31</v>
      </c>
      <c r="C36" s="6">
        <v>816</v>
      </c>
      <c r="D36" s="9">
        <f t="shared" si="0"/>
        <v>467</v>
      </c>
      <c r="E36" s="9">
        <f t="shared" si="1"/>
        <v>191</v>
      </c>
      <c r="F36" s="9">
        <f t="shared" si="1"/>
        <v>243</v>
      </c>
      <c r="G36" s="9">
        <f t="shared" si="1"/>
        <v>33</v>
      </c>
      <c r="H36" s="9">
        <f t="shared" si="1"/>
        <v>0</v>
      </c>
      <c r="I36" s="9">
        <f t="shared" si="2"/>
        <v>276</v>
      </c>
      <c r="J36" s="10">
        <v>117</v>
      </c>
      <c r="K36" s="10">
        <v>136</v>
      </c>
      <c r="L36" s="10">
        <v>23</v>
      </c>
      <c r="M36" s="10">
        <v>0</v>
      </c>
      <c r="N36" s="9">
        <f t="shared" si="3"/>
        <v>191</v>
      </c>
      <c r="O36" s="10">
        <v>74</v>
      </c>
      <c r="P36" s="10">
        <v>107</v>
      </c>
      <c r="Q36" s="10">
        <v>10</v>
      </c>
      <c r="R36" s="10">
        <v>0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>
      <c r="A37" s="4">
        <v>41872</v>
      </c>
      <c r="B37" s="5" t="s">
        <v>12</v>
      </c>
      <c r="C37" s="6">
        <v>279</v>
      </c>
      <c r="D37" s="9">
        <f t="shared" si="0"/>
        <v>122</v>
      </c>
      <c r="E37" s="9">
        <f t="shared" si="1"/>
        <v>51</v>
      </c>
      <c r="F37" s="9">
        <f t="shared" si="1"/>
        <v>71</v>
      </c>
      <c r="G37" s="9">
        <f t="shared" si="1"/>
        <v>0</v>
      </c>
      <c r="H37" s="9">
        <f t="shared" si="1"/>
        <v>0</v>
      </c>
      <c r="I37" s="9">
        <f t="shared" si="2"/>
        <v>55</v>
      </c>
      <c r="J37" s="10">
        <v>20</v>
      </c>
      <c r="K37" s="10">
        <v>35</v>
      </c>
      <c r="L37" s="10">
        <v>0</v>
      </c>
      <c r="M37" s="10">
        <v>0</v>
      </c>
      <c r="N37" s="9">
        <f t="shared" si="3"/>
        <v>67</v>
      </c>
      <c r="O37" s="10">
        <v>31</v>
      </c>
      <c r="P37" s="10">
        <v>36</v>
      </c>
      <c r="Q37" s="10">
        <v>0</v>
      </c>
      <c r="R37" s="10">
        <v>0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>
      <c r="A38" s="4">
        <v>41885</v>
      </c>
      <c r="B38" s="5" t="s">
        <v>13</v>
      </c>
      <c r="C38" s="6">
        <v>309</v>
      </c>
      <c r="D38" s="9">
        <f t="shared" si="0"/>
        <v>167</v>
      </c>
      <c r="E38" s="9">
        <f t="shared" si="1"/>
        <v>167</v>
      </c>
      <c r="F38" s="9">
        <f t="shared" si="1"/>
        <v>0</v>
      </c>
      <c r="G38" s="9">
        <f t="shared" si="1"/>
        <v>0</v>
      </c>
      <c r="H38" s="9">
        <f t="shared" si="1"/>
        <v>0</v>
      </c>
      <c r="I38" s="9">
        <f t="shared" si="2"/>
        <v>97</v>
      </c>
      <c r="J38" s="10">
        <v>97</v>
      </c>
      <c r="K38" s="10">
        <v>0</v>
      </c>
      <c r="L38" s="10">
        <v>0</v>
      </c>
      <c r="M38" s="10">
        <v>0</v>
      </c>
      <c r="N38" s="9">
        <f t="shared" si="3"/>
        <v>70</v>
      </c>
      <c r="O38" s="10">
        <v>70</v>
      </c>
      <c r="P38" s="10">
        <v>0</v>
      </c>
      <c r="Q38" s="10">
        <v>0</v>
      </c>
      <c r="R38" s="10">
        <v>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</sheetData>
  <sheetProtection/>
  <autoFilter ref="A1:AE38"/>
  <printOptions horizontalCentered="1"/>
  <pageMargins left="0.11811023622047245" right="0.11811023622047245" top="0" bottom="0.5511811023622047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2015-04-29T13:49:03Z</cp:lastPrinted>
  <dcterms:modified xsi:type="dcterms:W3CDTF">2021-04-20T17:59:22Z</dcterms:modified>
  <cp:category/>
  <cp:version/>
  <cp:contentType/>
  <cp:contentStatus/>
</cp:coreProperties>
</file>