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<sst xmlns="http://schemas.openxmlformats.org/spreadsheetml/2006/main" count="53" uniqueCount="53">
  <si>
    <t>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</si>
  <si>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</si>
  <si>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</si>
  <si>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</si>
  <si>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</si>
  <si>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</si>
  <si>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</si>
  <si>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</si>
  <si>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</si>
  <si>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</si>
  <si>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</si>
  <si>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</si>
  <si>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</si>
  <si>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</si>
  <si>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</si>
  <si>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</si>
  <si>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</si>
  <si>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</si>
  <si>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</si>
  <si>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</si>
  <si>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</si>
  <si>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</si>
  <si>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</si>
  <si>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</si>
  <si>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</si>
  <si>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</si>
  <si>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</si>
  <si>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</si>
  <si>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</si>
  <si>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</si>
  <si>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</si>
  <si>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</si>
  <si>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</si>
  <si>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</si>
  <si>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</si>
  <si>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</si>
  <si>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San Agustín</t>
  </si>
  <si>
    <t>INSTITUCIONES CENTROS Y SEDES EDUCATIVAS</t>
  </si>
  <si>
    <t>POBLACION EN EDAD ESCOLAR       5-16 AÑOS</t>
  </si>
  <si>
    <t>COBERTURA ACTUAL</t>
  </si>
  <si>
    <t>CODIGO DANE</t>
  </si>
  <si>
    <t>El Pital</t>
  </si>
  <si>
    <t>Total TOTAL MATRICULAS</t>
  </si>
  <si>
    <t>U TOTAL MATRICULAS</t>
  </si>
  <si>
    <t>R TOTAL MATRICULAS</t>
  </si>
  <si>
    <t>U PREESCOLAR MATRICULAS</t>
  </si>
  <si>
    <t>R PREESCOLAR MATRICULAS</t>
  </si>
  <si>
    <t>U BASICA PRIMARIA MATRICULAS</t>
  </si>
  <si>
    <t>R BASICA PRIMARIA MATRICULAS</t>
  </si>
  <si>
    <t>U BASICA SECUNDARIA MATRICULAS MATRICULAS</t>
  </si>
  <si>
    <t>R BASICA SECUNDARIA MATRICULAS MATRICULAS</t>
  </si>
  <si>
    <t>U MEDIA VOCACIONAL MATRICULAS</t>
  </si>
  <si>
    <t>R MEDIA VOCACIONAL MATRICULAS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</si>
</sst>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;;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8" fontId="4" fillId="0" borderId="0">
      <alignment/>
      <protection locked="0"/>
    </xf>
    <xf numFmtId="188" fontId="5" fillId="0" borderId="0">
      <alignment/>
      <protection locked="0"/>
    </xf>
    <xf numFmtId="188" fontId="6" fillId="0" borderId="0">
      <alignment/>
      <protection locked="0"/>
    </xf>
    <xf numFmtId="188" fontId="7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9" fillId="0" borderId="0">
      <alignment/>
      <protection locked="0"/>
    </xf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37" fontId="3" fillId="0" borderId="0">
      <alignment/>
      <protection/>
    </xf>
    <xf numFmtId="0" fontId="11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181" fontId="46" fillId="0" borderId="11" xfId="59" applyNumberFormat="1" applyFont="1" applyFill="1" applyBorder="1">
      <alignment/>
      <protection/>
    </xf>
    <xf numFmtId="184" fontId="1" fillId="0" borderId="11" xfId="54" applyNumberFormat="1" applyFont="1" applyFill="1" applyBorder="1" applyAlignment="1">
      <alignment/>
    </xf>
    <xf numFmtId="184" fontId="46" fillId="0" borderId="11" xfId="0" applyNumberFormat="1" applyFont="1" applyFill="1" applyBorder="1" applyAlignment="1" applyProtection="1">
      <alignment horizontal="right" vertical="center"/>
      <protection/>
    </xf>
    <xf numFmtId="184" fontId="46" fillId="0" borderId="11" xfId="0" applyNumberFormat="1" applyFont="1" applyFill="1" applyBorder="1" applyAlignment="1" applyProtection="1">
      <alignment vertical="center"/>
      <protection/>
    </xf>
    <xf numFmtId="184" fontId="46" fillId="34" borderId="11" xfId="0" applyNumberFormat="1" applyFont="1" applyFill="1" applyBorder="1" applyAlignment="1" applyProtection="1">
      <alignment horizontal="right" vertical="center"/>
      <protection/>
    </xf>
    <xf numFmtId="184" fontId="46" fillId="34" borderId="11" xfId="0" applyNumberFormat="1" applyFont="1" applyFill="1" applyBorder="1" applyAlignment="1" applyProtection="1">
      <alignment vertical="center"/>
      <protection/>
    </xf>
    <xf numFmtId="186" fontId="0" fillId="0" borderId="11" xfId="54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11" xfId="54" applyNumberFormat="1" applyFont="1" applyBorder="1" applyAlignment="1" applyProtection="1">
      <alignment/>
      <protection locked="0"/>
    </xf>
    <xf numFmtId="186" fontId="0" fillId="0" borderId="11" xfId="54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">
      <selection activeCell="C1" sqref="C1"/>
    </sheetView>
  </sheetViews>
  <sheetFormatPr defaultColWidth="11.421875" defaultRowHeight="12.75"/>
  <cols>
    <col min="1" max="1" width="9.8515625" style="0" customWidth="1"/>
    <col min="2" max="2" width="13.00390625" style="0" customWidth="1"/>
    <col min="3" max="3" width="14.28125" style="1" customWidth="1"/>
    <col min="4" max="4" width="12.140625" style="1" customWidth="1"/>
    <col min="5" max="5" width="8.00390625" style="1" customWidth="1"/>
    <col min="6" max="6" width="7.8515625" style="1" customWidth="1"/>
    <col min="7" max="7" width="6.8515625" style="1" customWidth="1"/>
    <col min="8" max="8" width="7.28125" style="1" customWidth="1"/>
    <col min="9" max="9" width="7.00390625" style="1" customWidth="1"/>
    <col min="10" max="10" width="7.140625" style="1" customWidth="1"/>
    <col min="11" max="11" width="7.28125" style="1" customWidth="1"/>
    <col min="12" max="14" width="6.8515625" style="0" customWidth="1"/>
    <col min="15" max="15" width="7.140625" style="0" customWidth="1"/>
    <col min="16" max="16" width="12.57421875" style="0" customWidth="1"/>
    <col min="17" max="17" width="4.28125" style="0" customWidth="1"/>
  </cols>
  <sheetData>
    <row r="1" spans="1:16" ht="18" customHeight="1">
      <c r="A1" s="16" t="s">
        <v>40</v>
      </c>
      <c r="B1" s="16" t="s">
        <v>0</v>
      </c>
      <c r="C1" s="16" t="s">
        <v>37</v>
      </c>
      <c r="D1" s="16" t="s">
        <v>38</v>
      </c>
      <c r="E1" s="2" t="s">
        <v>42</v>
      </c>
      <c r="F1" s="2" t="s">
        <v>43</v>
      </c>
      <c r="G1" s="2" t="s">
        <v>44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52</v>
      </c>
      <c r="P1" s="16" t="s">
        <v>39</v>
      </c>
    </row>
    <row r="2" spans="1:16" ht="15" customHeight="1">
      <c r="A2" s="3">
        <v>41006</v>
      </c>
      <c r="B2" s="4" t="s">
        <v>2</v>
      </c>
      <c r="C2" s="5">
        <v>84</v>
      </c>
      <c r="D2" s="6">
        <v>9184</v>
      </c>
      <c r="E2" s="7">
        <f aca="true" t="shared" si="0" ref="E2:E38">F2+G2</f>
        <v>7076</v>
      </c>
      <c r="F2" s="7">
        <f aca="true" t="shared" si="1" ref="F2:F38">H2+J2+L2+N2</f>
        <v>1478</v>
      </c>
      <c r="G2" s="7">
        <f aca="true" t="shared" si="2" ref="G2:G38">I2+K2+M2+O2</f>
        <v>5598</v>
      </c>
      <c r="H2" s="8">
        <v>122</v>
      </c>
      <c r="I2" s="9">
        <v>478</v>
      </c>
      <c r="J2" s="8">
        <v>628</v>
      </c>
      <c r="K2" s="9">
        <v>3184</v>
      </c>
      <c r="L2" s="10">
        <v>517</v>
      </c>
      <c r="M2" s="10">
        <v>1642</v>
      </c>
      <c r="N2" s="10">
        <v>211</v>
      </c>
      <c r="O2" s="11">
        <v>294</v>
      </c>
      <c r="P2" s="12">
        <f aca="true" t="shared" si="3" ref="P2:P38">(E2/D2)*100</f>
        <v>77.04703832752612</v>
      </c>
    </row>
    <row r="3" spans="1:16" ht="15" customHeight="1">
      <c r="A3" s="3">
        <v>41013</v>
      </c>
      <c r="B3" s="4" t="s">
        <v>3</v>
      </c>
      <c r="C3" s="5">
        <v>32</v>
      </c>
      <c r="D3" s="6">
        <v>2313</v>
      </c>
      <c r="E3" s="7">
        <f t="shared" si="0"/>
        <v>1918</v>
      </c>
      <c r="F3" s="7">
        <f t="shared" si="1"/>
        <v>1312</v>
      </c>
      <c r="G3" s="7">
        <f t="shared" si="2"/>
        <v>606</v>
      </c>
      <c r="H3" s="8">
        <v>90</v>
      </c>
      <c r="I3" s="9">
        <v>66</v>
      </c>
      <c r="J3" s="8">
        <v>539</v>
      </c>
      <c r="K3" s="9">
        <v>345</v>
      </c>
      <c r="L3" s="10">
        <v>493</v>
      </c>
      <c r="M3" s="10">
        <v>145</v>
      </c>
      <c r="N3" s="10">
        <v>190</v>
      </c>
      <c r="O3" s="11">
        <v>50</v>
      </c>
      <c r="P3" s="12">
        <f t="shared" si="3"/>
        <v>82.92261132728059</v>
      </c>
    </row>
    <row r="4" spans="1:16" ht="15" customHeight="1">
      <c r="A4" s="3">
        <v>41016</v>
      </c>
      <c r="B4" s="4" t="s">
        <v>4</v>
      </c>
      <c r="C4" s="5">
        <v>22</v>
      </c>
      <c r="D4" s="6">
        <v>6810</v>
      </c>
      <c r="E4" s="7">
        <f t="shared" si="0"/>
        <v>3329</v>
      </c>
      <c r="F4" s="7">
        <f t="shared" si="1"/>
        <v>2191</v>
      </c>
      <c r="G4" s="7">
        <f t="shared" si="2"/>
        <v>1138</v>
      </c>
      <c r="H4" s="8">
        <v>191</v>
      </c>
      <c r="I4" s="9">
        <v>94</v>
      </c>
      <c r="J4" s="8">
        <v>1032</v>
      </c>
      <c r="K4" s="9">
        <v>491</v>
      </c>
      <c r="L4" s="10">
        <v>721</v>
      </c>
      <c r="M4" s="10">
        <v>412</v>
      </c>
      <c r="N4" s="10">
        <v>247</v>
      </c>
      <c r="O4" s="11">
        <v>141</v>
      </c>
      <c r="P4" s="12">
        <f t="shared" si="3"/>
        <v>48.883994126284875</v>
      </c>
    </row>
    <row r="5" spans="1:16" ht="15" customHeight="1">
      <c r="A5" s="3">
        <v>41020</v>
      </c>
      <c r="B5" s="13" t="s">
        <v>5</v>
      </c>
      <c r="C5" s="5">
        <v>59</v>
      </c>
      <c r="D5" s="6">
        <v>5711</v>
      </c>
      <c r="E5" s="7">
        <f t="shared" si="0"/>
        <v>4633</v>
      </c>
      <c r="F5" s="7">
        <f t="shared" si="1"/>
        <v>2097</v>
      </c>
      <c r="G5" s="7">
        <f t="shared" si="2"/>
        <v>2536</v>
      </c>
      <c r="H5" s="8">
        <v>142</v>
      </c>
      <c r="I5" s="9">
        <v>189</v>
      </c>
      <c r="J5" s="8">
        <v>976</v>
      </c>
      <c r="K5" s="9">
        <v>1406</v>
      </c>
      <c r="L5" s="10">
        <v>753</v>
      </c>
      <c r="M5" s="10">
        <v>708</v>
      </c>
      <c r="N5" s="10">
        <v>226</v>
      </c>
      <c r="O5" s="11">
        <v>233</v>
      </c>
      <c r="P5" s="12">
        <f t="shared" si="3"/>
        <v>81.1241463841709</v>
      </c>
    </row>
    <row r="6" spans="1:16" ht="15" customHeight="1">
      <c r="A6" s="3">
        <v>41026</v>
      </c>
      <c r="B6" s="13" t="s">
        <v>6</v>
      </c>
      <c r="C6" s="5">
        <v>9</v>
      </c>
      <c r="D6" s="6">
        <v>1104</v>
      </c>
      <c r="E6" s="7">
        <f t="shared" si="0"/>
        <v>702</v>
      </c>
      <c r="F6" s="7">
        <f t="shared" si="1"/>
        <v>607</v>
      </c>
      <c r="G6" s="7">
        <f t="shared" si="2"/>
        <v>95</v>
      </c>
      <c r="H6" s="8">
        <v>39</v>
      </c>
      <c r="I6" s="9">
        <v>20</v>
      </c>
      <c r="J6" s="8">
        <v>252</v>
      </c>
      <c r="K6" s="9">
        <v>75</v>
      </c>
      <c r="L6" s="10">
        <v>243</v>
      </c>
      <c r="M6" s="10">
        <v>0</v>
      </c>
      <c r="N6" s="10">
        <v>73</v>
      </c>
      <c r="O6" s="11">
        <v>0</v>
      </c>
      <c r="P6" s="12">
        <f t="shared" si="3"/>
        <v>63.58695652173913</v>
      </c>
    </row>
    <row r="7" spans="1:16" ht="15" customHeight="1">
      <c r="A7" s="3">
        <v>41078</v>
      </c>
      <c r="B7" s="13" t="s">
        <v>7</v>
      </c>
      <c r="C7" s="5">
        <v>31</v>
      </c>
      <c r="D7" s="6">
        <v>2187</v>
      </c>
      <c r="E7" s="7">
        <f t="shared" si="0"/>
        <v>1296</v>
      </c>
      <c r="F7" s="7">
        <f t="shared" si="1"/>
        <v>769</v>
      </c>
      <c r="G7" s="7">
        <f t="shared" si="2"/>
        <v>527</v>
      </c>
      <c r="H7" s="8">
        <v>56</v>
      </c>
      <c r="I7" s="9">
        <v>53</v>
      </c>
      <c r="J7" s="8">
        <v>348</v>
      </c>
      <c r="K7" s="9">
        <v>291</v>
      </c>
      <c r="L7" s="10">
        <v>289</v>
      </c>
      <c r="M7" s="10">
        <v>138</v>
      </c>
      <c r="N7" s="10">
        <v>76</v>
      </c>
      <c r="O7" s="11">
        <v>45</v>
      </c>
      <c r="P7" s="12">
        <f t="shared" si="3"/>
        <v>59.25925925925925</v>
      </c>
    </row>
    <row r="8" spans="1:16" ht="15" customHeight="1">
      <c r="A8" s="3">
        <v>41132</v>
      </c>
      <c r="B8" s="13" t="s">
        <v>8</v>
      </c>
      <c r="C8" s="5">
        <v>46</v>
      </c>
      <c r="D8" s="6">
        <v>7616</v>
      </c>
      <c r="E8" s="7">
        <f t="shared" si="0"/>
        <v>5144</v>
      </c>
      <c r="F8" s="7">
        <f t="shared" si="1"/>
        <v>4295</v>
      </c>
      <c r="G8" s="7">
        <f t="shared" si="2"/>
        <v>849</v>
      </c>
      <c r="H8" s="8">
        <v>302</v>
      </c>
      <c r="I8" s="9">
        <v>61</v>
      </c>
      <c r="J8" s="8">
        <v>1942</v>
      </c>
      <c r="K8" s="9">
        <v>483</v>
      </c>
      <c r="L8" s="10">
        <v>1658</v>
      </c>
      <c r="M8" s="10">
        <v>264</v>
      </c>
      <c r="N8" s="10">
        <v>393</v>
      </c>
      <c r="O8" s="11">
        <v>41</v>
      </c>
      <c r="P8" s="12">
        <f t="shared" si="3"/>
        <v>67.5420168067227</v>
      </c>
    </row>
    <row r="9" spans="1:16" ht="15" customHeight="1">
      <c r="A9" s="3">
        <v>41206</v>
      </c>
      <c r="B9" s="13" t="s">
        <v>9</v>
      </c>
      <c r="C9" s="5">
        <v>52</v>
      </c>
      <c r="D9" s="6">
        <v>2858</v>
      </c>
      <c r="E9" s="7">
        <f t="shared" si="0"/>
        <v>1320</v>
      </c>
      <c r="F9" s="7">
        <f t="shared" si="1"/>
        <v>552</v>
      </c>
      <c r="G9" s="7">
        <f t="shared" si="2"/>
        <v>768</v>
      </c>
      <c r="H9" s="8">
        <v>46</v>
      </c>
      <c r="I9" s="9">
        <v>84</v>
      </c>
      <c r="J9" s="8">
        <v>223</v>
      </c>
      <c r="K9" s="9">
        <v>496</v>
      </c>
      <c r="L9" s="10">
        <v>191</v>
      </c>
      <c r="M9" s="10">
        <v>164</v>
      </c>
      <c r="N9" s="10">
        <v>92</v>
      </c>
      <c r="O9" s="11">
        <v>24</v>
      </c>
      <c r="P9" s="12">
        <f t="shared" si="3"/>
        <v>46.186144156752974</v>
      </c>
    </row>
    <row r="10" spans="1:16" ht="15" customHeight="1">
      <c r="A10" s="3">
        <v>41548</v>
      </c>
      <c r="B10" s="13" t="s">
        <v>41</v>
      </c>
      <c r="C10" s="5">
        <v>39</v>
      </c>
      <c r="D10" s="6">
        <v>3133</v>
      </c>
      <c r="E10" s="7">
        <f>F10+G10</f>
        <v>2838</v>
      </c>
      <c r="F10" s="7">
        <f>H10+J10+L10+N10</f>
        <v>986</v>
      </c>
      <c r="G10" s="7">
        <f>I10+K10+M10+O10</f>
        <v>1852</v>
      </c>
      <c r="H10" s="8">
        <v>66</v>
      </c>
      <c r="I10" s="9">
        <v>200</v>
      </c>
      <c r="J10" s="8">
        <v>407</v>
      </c>
      <c r="K10" s="9">
        <v>976</v>
      </c>
      <c r="L10" s="10">
        <v>354</v>
      </c>
      <c r="M10" s="10">
        <v>539</v>
      </c>
      <c r="N10" s="10">
        <v>159</v>
      </c>
      <c r="O10" s="11">
        <v>137</v>
      </c>
      <c r="P10" s="12">
        <f>(E10/D10)*100</f>
        <v>90.58410469198851</v>
      </c>
    </row>
    <row r="11" spans="1:16" ht="15" customHeight="1">
      <c r="A11" s="3">
        <v>41244</v>
      </c>
      <c r="B11" s="13" t="s">
        <v>10</v>
      </c>
      <c r="C11" s="5">
        <v>13</v>
      </c>
      <c r="D11" s="6">
        <v>1082</v>
      </c>
      <c r="E11" s="7">
        <f t="shared" si="0"/>
        <v>782</v>
      </c>
      <c r="F11" s="7">
        <f t="shared" si="1"/>
        <v>431</v>
      </c>
      <c r="G11" s="7">
        <f t="shared" si="2"/>
        <v>351</v>
      </c>
      <c r="H11" s="8">
        <v>22</v>
      </c>
      <c r="I11" s="9">
        <v>41</v>
      </c>
      <c r="J11" s="8">
        <v>103</v>
      </c>
      <c r="K11" s="9">
        <v>259</v>
      </c>
      <c r="L11" s="10">
        <v>219</v>
      </c>
      <c r="M11" s="10">
        <v>51</v>
      </c>
      <c r="N11" s="10">
        <v>87</v>
      </c>
      <c r="O11" s="11">
        <v>0</v>
      </c>
      <c r="P11" s="12">
        <f t="shared" si="3"/>
        <v>72.2735674676525</v>
      </c>
    </row>
    <row r="12" spans="1:16" ht="15" customHeight="1">
      <c r="A12" s="3">
        <v>41298</v>
      </c>
      <c r="B12" s="13" t="s">
        <v>11</v>
      </c>
      <c r="C12" s="5">
        <v>100</v>
      </c>
      <c r="D12" s="6">
        <v>22963</v>
      </c>
      <c r="E12" s="7">
        <f t="shared" si="0"/>
        <v>13409</v>
      </c>
      <c r="F12" s="7">
        <f t="shared" si="1"/>
        <v>6988</v>
      </c>
      <c r="G12" s="7">
        <f t="shared" si="2"/>
        <v>6421</v>
      </c>
      <c r="H12" s="8">
        <v>470</v>
      </c>
      <c r="I12" s="9">
        <v>601</v>
      </c>
      <c r="J12" s="8">
        <v>2868</v>
      </c>
      <c r="K12" s="9">
        <v>3371</v>
      </c>
      <c r="L12" s="10">
        <v>2694</v>
      </c>
      <c r="M12" s="10">
        <v>1919</v>
      </c>
      <c r="N12" s="10">
        <v>956</v>
      </c>
      <c r="O12" s="11">
        <v>530</v>
      </c>
      <c r="P12" s="12">
        <f t="shared" si="3"/>
        <v>58.39393807429343</v>
      </c>
    </row>
    <row r="13" spans="1:16" ht="15" customHeight="1">
      <c r="A13" s="3">
        <v>41306</v>
      </c>
      <c r="B13" s="13" t="s">
        <v>12</v>
      </c>
      <c r="C13" s="5">
        <v>46</v>
      </c>
      <c r="D13" s="6">
        <v>8289</v>
      </c>
      <c r="E13" s="7">
        <f t="shared" si="0"/>
        <v>5581</v>
      </c>
      <c r="F13" s="7">
        <f t="shared" si="1"/>
        <v>1666</v>
      </c>
      <c r="G13" s="7">
        <f t="shared" si="2"/>
        <v>3915</v>
      </c>
      <c r="H13" s="8">
        <v>142</v>
      </c>
      <c r="I13" s="9">
        <v>240</v>
      </c>
      <c r="J13" s="8">
        <v>656</v>
      </c>
      <c r="K13" s="9">
        <v>1711</v>
      </c>
      <c r="L13" s="10">
        <v>613</v>
      </c>
      <c r="M13" s="10">
        <v>1524</v>
      </c>
      <c r="N13" s="10">
        <v>255</v>
      </c>
      <c r="O13" s="11">
        <v>440</v>
      </c>
      <c r="P13" s="12">
        <f t="shared" si="3"/>
        <v>67.33019664615756</v>
      </c>
    </row>
    <row r="14" spans="1:16" ht="15" customHeight="1">
      <c r="A14" s="3">
        <v>41319</v>
      </c>
      <c r="B14" s="13" t="s">
        <v>13</v>
      </c>
      <c r="C14" s="5">
        <v>50</v>
      </c>
      <c r="D14" s="6">
        <v>5587</v>
      </c>
      <c r="E14" s="7">
        <f t="shared" si="0"/>
        <v>3816</v>
      </c>
      <c r="F14" s="7">
        <f t="shared" si="1"/>
        <v>1298</v>
      </c>
      <c r="G14" s="7">
        <f t="shared" si="2"/>
        <v>2518</v>
      </c>
      <c r="H14" s="8">
        <v>76</v>
      </c>
      <c r="I14" s="9">
        <v>150</v>
      </c>
      <c r="J14" s="8">
        <v>511</v>
      </c>
      <c r="K14" s="9">
        <v>1348</v>
      </c>
      <c r="L14" s="10">
        <v>507</v>
      </c>
      <c r="M14" s="10">
        <v>872</v>
      </c>
      <c r="N14" s="10">
        <v>204</v>
      </c>
      <c r="O14" s="11">
        <v>148</v>
      </c>
      <c r="P14" s="12">
        <f t="shared" si="3"/>
        <v>68.30141399677824</v>
      </c>
    </row>
    <row r="15" spans="1:16" ht="15" customHeight="1">
      <c r="A15" s="3">
        <v>41349</v>
      </c>
      <c r="B15" s="13" t="s">
        <v>14</v>
      </c>
      <c r="C15" s="5">
        <v>8</v>
      </c>
      <c r="D15" s="6">
        <v>1607</v>
      </c>
      <c r="E15" s="7">
        <f t="shared" si="0"/>
        <v>1324</v>
      </c>
      <c r="F15" s="7">
        <f t="shared" si="1"/>
        <v>1175</v>
      </c>
      <c r="G15" s="7">
        <f t="shared" si="2"/>
        <v>149</v>
      </c>
      <c r="H15" s="8">
        <v>106</v>
      </c>
      <c r="I15" s="9">
        <v>13</v>
      </c>
      <c r="J15" s="8">
        <v>575</v>
      </c>
      <c r="K15" s="9">
        <v>105</v>
      </c>
      <c r="L15" s="10">
        <v>383</v>
      </c>
      <c r="M15" s="10">
        <v>31</v>
      </c>
      <c r="N15" s="10">
        <v>111</v>
      </c>
      <c r="O15" s="11">
        <v>0</v>
      </c>
      <c r="P15" s="12">
        <f t="shared" si="3"/>
        <v>82.38954573739889</v>
      </c>
    </row>
    <row r="16" spans="1:16" ht="15" customHeight="1">
      <c r="A16" s="3">
        <v>41357</v>
      </c>
      <c r="B16" s="13" t="s">
        <v>15</v>
      </c>
      <c r="C16" s="5">
        <v>31</v>
      </c>
      <c r="D16" s="6">
        <v>2840</v>
      </c>
      <c r="E16" s="7">
        <f t="shared" si="0"/>
        <v>2256</v>
      </c>
      <c r="F16" s="7">
        <f t="shared" si="1"/>
        <v>720</v>
      </c>
      <c r="G16" s="7">
        <f t="shared" si="2"/>
        <v>1536</v>
      </c>
      <c r="H16" s="8">
        <v>48</v>
      </c>
      <c r="I16" s="9">
        <v>120</v>
      </c>
      <c r="J16" s="8">
        <v>299</v>
      </c>
      <c r="K16" s="9">
        <v>907</v>
      </c>
      <c r="L16" s="10">
        <v>282</v>
      </c>
      <c r="M16" s="10">
        <v>426</v>
      </c>
      <c r="N16" s="10">
        <v>91</v>
      </c>
      <c r="O16" s="11">
        <v>83</v>
      </c>
      <c r="P16" s="12">
        <f t="shared" si="3"/>
        <v>79.43661971830987</v>
      </c>
    </row>
    <row r="17" spans="1:16" ht="15" customHeight="1">
      <c r="A17" s="3">
        <v>41359</v>
      </c>
      <c r="B17" s="13" t="s">
        <v>16</v>
      </c>
      <c r="C17" s="5">
        <v>60</v>
      </c>
      <c r="D17" s="6">
        <v>6514</v>
      </c>
      <c r="E17" s="7">
        <f t="shared" si="0"/>
        <v>5046</v>
      </c>
      <c r="F17" s="7">
        <f t="shared" si="1"/>
        <v>2044</v>
      </c>
      <c r="G17" s="7">
        <f t="shared" si="2"/>
        <v>3002</v>
      </c>
      <c r="H17" s="8">
        <v>136</v>
      </c>
      <c r="I17" s="9">
        <v>255</v>
      </c>
      <c r="J17" s="8">
        <v>738</v>
      </c>
      <c r="K17" s="9">
        <v>1733</v>
      </c>
      <c r="L17" s="10">
        <v>847</v>
      </c>
      <c r="M17" s="10">
        <v>818</v>
      </c>
      <c r="N17" s="10">
        <v>323</v>
      </c>
      <c r="O17" s="11">
        <v>196</v>
      </c>
      <c r="P17" s="12">
        <f t="shared" si="3"/>
        <v>77.46392385630949</v>
      </c>
    </row>
    <row r="18" spans="1:16" ht="15" customHeight="1">
      <c r="A18" s="3">
        <v>41378</v>
      </c>
      <c r="B18" s="13" t="s">
        <v>17</v>
      </c>
      <c r="C18" s="5">
        <v>33</v>
      </c>
      <c r="D18" s="6">
        <v>3662</v>
      </c>
      <c r="E18" s="7">
        <f t="shared" si="0"/>
        <v>2813</v>
      </c>
      <c r="F18" s="7">
        <f t="shared" si="1"/>
        <v>1129</v>
      </c>
      <c r="G18" s="7">
        <f t="shared" si="2"/>
        <v>1684</v>
      </c>
      <c r="H18" s="8">
        <v>114</v>
      </c>
      <c r="I18" s="9">
        <v>91</v>
      </c>
      <c r="J18" s="8">
        <v>606</v>
      </c>
      <c r="K18" s="9">
        <v>912</v>
      </c>
      <c r="L18" s="10">
        <v>320</v>
      </c>
      <c r="M18" s="10">
        <v>569</v>
      </c>
      <c r="N18" s="10">
        <v>89</v>
      </c>
      <c r="O18" s="11">
        <v>112</v>
      </c>
      <c r="P18" s="12">
        <f t="shared" si="3"/>
        <v>76.81594756963408</v>
      </c>
    </row>
    <row r="19" spans="1:16" ht="15" customHeight="1">
      <c r="A19" s="3">
        <v>41396</v>
      </c>
      <c r="B19" s="13" t="s">
        <v>18</v>
      </c>
      <c r="C19" s="5">
        <v>127</v>
      </c>
      <c r="D19" s="6">
        <v>16370</v>
      </c>
      <c r="E19" s="7">
        <f t="shared" si="0"/>
        <v>13036</v>
      </c>
      <c r="F19" s="7">
        <f t="shared" si="1"/>
        <v>5520</v>
      </c>
      <c r="G19" s="7">
        <f t="shared" si="2"/>
        <v>7516</v>
      </c>
      <c r="H19" s="8">
        <v>426</v>
      </c>
      <c r="I19" s="9">
        <v>588</v>
      </c>
      <c r="J19" s="8">
        <v>2509</v>
      </c>
      <c r="K19" s="9">
        <v>4007</v>
      </c>
      <c r="L19" s="10">
        <v>1840</v>
      </c>
      <c r="M19" s="10">
        <v>2312</v>
      </c>
      <c r="N19" s="10">
        <v>745</v>
      </c>
      <c r="O19" s="11">
        <v>609</v>
      </c>
      <c r="P19" s="12">
        <f t="shared" si="3"/>
        <v>79.6334758704948</v>
      </c>
    </row>
    <row r="20" spans="1:16" ht="15" customHeight="1">
      <c r="A20" s="3">
        <v>41483</v>
      </c>
      <c r="B20" s="13" t="s">
        <v>19</v>
      </c>
      <c r="C20" s="5">
        <v>22</v>
      </c>
      <c r="D20" s="6">
        <v>1576</v>
      </c>
      <c r="E20" s="7">
        <f t="shared" si="0"/>
        <v>1481</v>
      </c>
      <c r="F20" s="7">
        <f t="shared" si="1"/>
        <v>800</v>
      </c>
      <c r="G20" s="7">
        <f t="shared" si="2"/>
        <v>681</v>
      </c>
      <c r="H20" s="8">
        <v>50</v>
      </c>
      <c r="I20" s="9">
        <v>89</v>
      </c>
      <c r="J20" s="8">
        <v>285</v>
      </c>
      <c r="K20" s="9">
        <v>400</v>
      </c>
      <c r="L20" s="10">
        <v>311</v>
      </c>
      <c r="M20" s="10">
        <v>153</v>
      </c>
      <c r="N20" s="10">
        <v>154</v>
      </c>
      <c r="O20" s="11">
        <v>39</v>
      </c>
      <c r="P20" s="12">
        <f t="shared" si="3"/>
        <v>93.97208121827411</v>
      </c>
    </row>
    <row r="21" spans="1:16" ht="15" customHeight="1">
      <c r="A21" s="3">
        <v>41001</v>
      </c>
      <c r="B21" s="4" t="s">
        <v>1</v>
      </c>
      <c r="C21" s="5">
        <v>206</v>
      </c>
      <c r="D21" s="14">
        <v>67003</v>
      </c>
      <c r="E21" s="7">
        <f t="shared" si="0"/>
        <v>48439</v>
      </c>
      <c r="F21" s="7">
        <f t="shared" si="1"/>
        <v>43837</v>
      </c>
      <c r="G21" s="7">
        <f t="shared" si="2"/>
        <v>4602</v>
      </c>
      <c r="H21" s="8">
        <v>3442</v>
      </c>
      <c r="I21" s="9">
        <v>394</v>
      </c>
      <c r="J21" s="8">
        <v>19726</v>
      </c>
      <c r="K21" s="9">
        <v>2348</v>
      </c>
      <c r="L21" s="8">
        <v>15351</v>
      </c>
      <c r="M21" s="8">
        <v>1476</v>
      </c>
      <c r="N21" s="8">
        <v>5318</v>
      </c>
      <c r="O21" s="9">
        <v>384</v>
      </c>
      <c r="P21" s="15">
        <f t="shared" si="3"/>
        <v>72.29377789054222</v>
      </c>
    </row>
    <row r="22" spans="1:16" ht="15" customHeight="1">
      <c r="A22" s="3">
        <v>41503</v>
      </c>
      <c r="B22" s="13" t="s">
        <v>20</v>
      </c>
      <c r="C22" s="5">
        <v>27</v>
      </c>
      <c r="D22" s="6">
        <v>4087</v>
      </c>
      <c r="E22" s="7">
        <f t="shared" si="0"/>
        <v>2607</v>
      </c>
      <c r="F22" s="7">
        <f t="shared" si="1"/>
        <v>974</v>
      </c>
      <c r="G22" s="7">
        <f t="shared" si="2"/>
        <v>1633</v>
      </c>
      <c r="H22" s="8">
        <v>53</v>
      </c>
      <c r="I22" s="9">
        <v>203</v>
      </c>
      <c r="J22" s="8">
        <v>313</v>
      </c>
      <c r="K22" s="9">
        <v>1012</v>
      </c>
      <c r="L22" s="10">
        <v>442</v>
      </c>
      <c r="M22" s="10">
        <v>303</v>
      </c>
      <c r="N22" s="10">
        <v>166</v>
      </c>
      <c r="O22" s="11">
        <v>115</v>
      </c>
      <c r="P22" s="12">
        <f t="shared" si="3"/>
        <v>63.78761928064595</v>
      </c>
    </row>
    <row r="23" spans="1:16" ht="15" customHeight="1">
      <c r="A23" s="3">
        <v>41518</v>
      </c>
      <c r="B23" s="13" t="s">
        <v>21</v>
      </c>
      <c r="C23" s="5">
        <v>27</v>
      </c>
      <c r="D23" s="6">
        <v>1364</v>
      </c>
      <c r="E23" s="7">
        <f t="shared" si="0"/>
        <v>1217</v>
      </c>
      <c r="F23" s="7">
        <f t="shared" si="1"/>
        <v>829</v>
      </c>
      <c r="G23" s="7">
        <f t="shared" si="2"/>
        <v>388</v>
      </c>
      <c r="H23" s="8">
        <v>48</v>
      </c>
      <c r="I23" s="9">
        <v>46</v>
      </c>
      <c r="J23" s="8">
        <v>228</v>
      </c>
      <c r="K23" s="9">
        <v>342</v>
      </c>
      <c r="L23" s="10">
        <v>399</v>
      </c>
      <c r="M23" s="10">
        <v>0</v>
      </c>
      <c r="N23" s="10">
        <v>154</v>
      </c>
      <c r="O23" s="11">
        <v>0</v>
      </c>
      <c r="P23" s="12">
        <f t="shared" si="3"/>
        <v>89.22287390029325</v>
      </c>
    </row>
    <row r="24" spans="1:16" ht="15" customHeight="1">
      <c r="A24" s="3">
        <v>41524</v>
      </c>
      <c r="B24" s="13" t="s">
        <v>22</v>
      </c>
      <c r="C24" s="5">
        <v>47</v>
      </c>
      <c r="D24" s="6">
        <v>7549</v>
      </c>
      <c r="E24" s="7">
        <f t="shared" si="0"/>
        <v>4593</v>
      </c>
      <c r="F24" s="7">
        <f t="shared" si="1"/>
        <v>2298</v>
      </c>
      <c r="G24" s="7">
        <f t="shared" si="2"/>
        <v>2295</v>
      </c>
      <c r="H24" s="8">
        <v>142</v>
      </c>
      <c r="I24" s="9">
        <v>176</v>
      </c>
      <c r="J24" s="8">
        <v>995</v>
      </c>
      <c r="K24" s="9">
        <v>1121</v>
      </c>
      <c r="L24" s="10">
        <v>840</v>
      </c>
      <c r="M24" s="10">
        <v>787</v>
      </c>
      <c r="N24" s="10">
        <v>321</v>
      </c>
      <c r="O24" s="11">
        <v>211</v>
      </c>
      <c r="P24" s="12">
        <f t="shared" si="3"/>
        <v>60.84249569479401</v>
      </c>
    </row>
    <row r="25" spans="1:16" ht="15" customHeight="1">
      <c r="A25" s="3">
        <v>41530</v>
      </c>
      <c r="B25" s="13" t="s">
        <v>23</v>
      </c>
      <c r="C25" s="5">
        <v>40</v>
      </c>
      <c r="D25" s="6">
        <v>2868</v>
      </c>
      <c r="E25" s="7">
        <f t="shared" si="0"/>
        <v>2499</v>
      </c>
      <c r="F25" s="7">
        <f t="shared" si="1"/>
        <v>836</v>
      </c>
      <c r="G25" s="7">
        <f t="shared" si="2"/>
        <v>1663</v>
      </c>
      <c r="H25" s="8">
        <v>55</v>
      </c>
      <c r="I25" s="9">
        <v>160</v>
      </c>
      <c r="J25" s="8">
        <v>244</v>
      </c>
      <c r="K25" s="9">
        <v>979</v>
      </c>
      <c r="L25" s="10">
        <v>413</v>
      </c>
      <c r="M25" s="10">
        <v>400</v>
      </c>
      <c r="N25" s="10">
        <v>124</v>
      </c>
      <c r="O25" s="11">
        <v>124</v>
      </c>
      <c r="P25" s="12">
        <f t="shared" si="3"/>
        <v>87.13389121338912</v>
      </c>
    </row>
    <row r="26" spans="1:16" ht="15" customHeight="1">
      <c r="A26" s="3">
        <v>41551</v>
      </c>
      <c r="B26" s="13" t="s">
        <v>24</v>
      </c>
      <c r="C26" s="5">
        <v>158</v>
      </c>
      <c r="D26" s="6">
        <v>30808</v>
      </c>
      <c r="E26" s="7">
        <f t="shared" si="0"/>
        <v>25516</v>
      </c>
      <c r="F26" s="7">
        <f t="shared" si="1"/>
        <v>15411</v>
      </c>
      <c r="G26" s="7">
        <f t="shared" si="2"/>
        <v>10105</v>
      </c>
      <c r="H26" s="8">
        <v>1100</v>
      </c>
      <c r="I26" s="9">
        <v>885</v>
      </c>
      <c r="J26" s="8">
        <v>6703</v>
      </c>
      <c r="K26" s="9">
        <v>5671</v>
      </c>
      <c r="L26" s="10">
        <v>5829</v>
      </c>
      <c r="M26" s="10">
        <v>2774</v>
      </c>
      <c r="N26" s="10">
        <v>1779</v>
      </c>
      <c r="O26" s="11">
        <v>775</v>
      </c>
      <c r="P26" s="12">
        <f t="shared" si="3"/>
        <v>82.82264346922878</v>
      </c>
    </row>
    <row r="27" spans="1:16" ht="15" customHeight="1">
      <c r="A27" s="3">
        <v>41615</v>
      </c>
      <c r="B27" s="13" t="s">
        <v>25</v>
      </c>
      <c r="C27" s="5">
        <v>27</v>
      </c>
      <c r="D27" s="6">
        <v>4080</v>
      </c>
      <c r="E27" s="7">
        <f t="shared" si="0"/>
        <v>3965</v>
      </c>
      <c r="F27" s="7">
        <f t="shared" si="1"/>
        <v>2170</v>
      </c>
      <c r="G27" s="7">
        <f t="shared" si="2"/>
        <v>1795</v>
      </c>
      <c r="H27" s="8">
        <v>168</v>
      </c>
      <c r="I27" s="9">
        <v>112</v>
      </c>
      <c r="J27" s="8">
        <v>960</v>
      </c>
      <c r="K27" s="9">
        <v>778</v>
      </c>
      <c r="L27" s="10">
        <v>765</v>
      </c>
      <c r="M27" s="10">
        <v>747</v>
      </c>
      <c r="N27" s="10">
        <v>277</v>
      </c>
      <c r="O27" s="11">
        <v>158</v>
      </c>
      <c r="P27" s="12">
        <f t="shared" si="3"/>
        <v>97.18137254901961</v>
      </c>
    </row>
    <row r="28" spans="1:16" ht="15" customHeight="1">
      <c r="A28" s="3">
        <v>41660</v>
      </c>
      <c r="B28" s="13" t="s">
        <v>26</v>
      </c>
      <c r="C28" s="5">
        <v>40</v>
      </c>
      <c r="D28" s="6">
        <v>3088</v>
      </c>
      <c r="E28" s="7">
        <f t="shared" si="0"/>
        <v>2599</v>
      </c>
      <c r="F28" s="7">
        <f t="shared" si="1"/>
        <v>1000</v>
      </c>
      <c r="G28" s="7">
        <f t="shared" si="2"/>
        <v>1599</v>
      </c>
      <c r="H28" s="8">
        <v>49</v>
      </c>
      <c r="I28" s="9">
        <v>190</v>
      </c>
      <c r="J28" s="8">
        <v>292</v>
      </c>
      <c r="K28" s="9">
        <v>1090</v>
      </c>
      <c r="L28" s="10">
        <v>494</v>
      </c>
      <c r="M28" s="10">
        <v>244</v>
      </c>
      <c r="N28" s="10">
        <v>165</v>
      </c>
      <c r="O28" s="11">
        <v>75</v>
      </c>
      <c r="P28" s="12">
        <f t="shared" si="3"/>
        <v>84.16450777202073</v>
      </c>
    </row>
    <row r="29" spans="1:16" ht="15" customHeight="1">
      <c r="A29" s="3">
        <v>41668</v>
      </c>
      <c r="B29" s="13" t="s">
        <v>36</v>
      </c>
      <c r="C29" s="5">
        <v>89</v>
      </c>
      <c r="D29" s="6">
        <v>7429</v>
      </c>
      <c r="E29" s="7">
        <f t="shared" si="0"/>
        <v>5927</v>
      </c>
      <c r="F29" s="7">
        <f t="shared" si="1"/>
        <v>2558</v>
      </c>
      <c r="G29" s="7">
        <f t="shared" si="2"/>
        <v>3369</v>
      </c>
      <c r="H29" s="8">
        <v>186</v>
      </c>
      <c r="I29" s="9">
        <v>332</v>
      </c>
      <c r="J29" s="8">
        <v>1013</v>
      </c>
      <c r="K29" s="9">
        <v>1884</v>
      </c>
      <c r="L29" s="10">
        <v>984</v>
      </c>
      <c r="M29" s="10">
        <v>858</v>
      </c>
      <c r="N29" s="10">
        <v>375</v>
      </c>
      <c r="O29" s="11">
        <v>295</v>
      </c>
      <c r="P29" s="12">
        <f t="shared" si="3"/>
        <v>79.78193565755822</v>
      </c>
    </row>
    <row r="30" spans="1:16" ht="15" customHeight="1">
      <c r="A30" s="3">
        <v>41676</v>
      </c>
      <c r="B30" s="13" t="s">
        <v>27</v>
      </c>
      <c r="C30" s="5">
        <v>39</v>
      </c>
      <c r="D30" s="6">
        <v>2805</v>
      </c>
      <c r="E30" s="7">
        <f t="shared" si="0"/>
        <v>2155</v>
      </c>
      <c r="F30" s="7">
        <f t="shared" si="1"/>
        <v>1038</v>
      </c>
      <c r="G30" s="7">
        <f t="shared" si="2"/>
        <v>1117</v>
      </c>
      <c r="H30" s="8">
        <v>79</v>
      </c>
      <c r="I30" s="9">
        <v>72</v>
      </c>
      <c r="J30" s="8">
        <v>380</v>
      </c>
      <c r="K30" s="9">
        <v>665</v>
      </c>
      <c r="L30" s="10">
        <v>414</v>
      </c>
      <c r="M30" s="10">
        <v>314</v>
      </c>
      <c r="N30" s="10">
        <v>165</v>
      </c>
      <c r="O30" s="11">
        <v>66</v>
      </c>
      <c r="P30" s="12">
        <f t="shared" si="3"/>
        <v>76.8270944741533</v>
      </c>
    </row>
    <row r="31" spans="1:16" ht="15" customHeight="1">
      <c r="A31" s="3">
        <v>41770</v>
      </c>
      <c r="B31" s="13" t="s">
        <v>28</v>
      </c>
      <c r="C31" s="5">
        <v>55</v>
      </c>
      <c r="D31" s="6">
        <v>5020</v>
      </c>
      <c r="E31" s="7">
        <f t="shared" si="0"/>
        <v>4302</v>
      </c>
      <c r="F31" s="7">
        <f t="shared" si="1"/>
        <v>993</v>
      </c>
      <c r="G31" s="7">
        <f t="shared" si="2"/>
        <v>3309</v>
      </c>
      <c r="H31" s="8">
        <v>64</v>
      </c>
      <c r="I31" s="9">
        <v>273</v>
      </c>
      <c r="J31" s="8">
        <v>375</v>
      </c>
      <c r="K31" s="9">
        <v>1835</v>
      </c>
      <c r="L31" s="10">
        <v>379</v>
      </c>
      <c r="M31" s="10">
        <v>1015</v>
      </c>
      <c r="N31" s="10">
        <v>175</v>
      </c>
      <c r="O31" s="11">
        <v>186</v>
      </c>
      <c r="P31" s="12">
        <f t="shared" si="3"/>
        <v>85.69721115537848</v>
      </c>
    </row>
    <row r="32" spans="1:16" ht="15" customHeight="1">
      <c r="A32" s="3">
        <v>41791</v>
      </c>
      <c r="B32" s="13" t="s">
        <v>29</v>
      </c>
      <c r="C32" s="5">
        <v>51</v>
      </c>
      <c r="D32" s="6">
        <v>4637</v>
      </c>
      <c r="E32" s="7">
        <f t="shared" si="0"/>
        <v>3897</v>
      </c>
      <c r="F32" s="7">
        <f t="shared" si="1"/>
        <v>1176</v>
      </c>
      <c r="G32" s="7">
        <f t="shared" si="2"/>
        <v>2721</v>
      </c>
      <c r="H32" s="8">
        <v>72</v>
      </c>
      <c r="I32" s="9">
        <v>208</v>
      </c>
      <c r="J32" s="8">
        <v>468</v>
      </c>
      <c r="K32" s="9">
        <v>1302</v>
      </c>
      <c r="L32" s="10">
        <v>467</v>
      </c>
      <c r="M32" s="10">
        <v>948</v>
      </c>
      <c r="N32" s="10">
        <v>169</v>
      </c>
      <c r="O32" s="11">
        <v>263</v>
      </c>
      <c r="P32" s="12">
        <f t="shared" si="3"/>
        <v>84.04140608151822</v>
      </c>
    </row>
    <row r="33" spans="1:16" ht="15" customHeight="1">
      <c r="A33" s="3">
        <v>41799</v>
      </c>
      <c r="B33" s="13" t="s">
        <v>35</v>
      </c>
      <c r="C33" s="5">
        <v>46</v>
      </c>
      <c r="D33" s="6">
        <v>3743</v>
      </c>
      <c r="E33" s="7">
        <f t="shared" si="0"/>
        <v>2402</v>
      </c>
      <c r="F33" s="7">
        <f t="shared" si="1"/>
        <v>942</v>
      </c>
      <c r="G33" s="7">
        <f t="shared" si="2"/>
        <v>1460</v>
      </c>
      <c r="H33" s="8">
        <v>89</v>
      </c>
      <c r="I33" s="9">
        <v>103</v>
      </c>
      <c r="J33" s="8">
        <v>439</v>
      </c>
      <c r="K33" s="9">
        <v>711</v>
      </c>
      <c r="L33" s="10">
        <v>300</v>
      </c>
      <c r="M33" s="10">
        <v>489</v>
      </c>
      <c r="N33" s="10">
        <v>114</v>
      </c>
      <c r="O33" s="11">
        <v>157</v>
      </c>
      <c r="P33" s="12">
        <f t="shared" si="3"/>
        <v>64.17312316323805</v>
      </c>
    </row>
    <row r="34" spans="1:16" ht="15" customHeight="1">
      <c r="A34" s="3">
        <v>41801</v>
      </c>
      <c r="B34" s="13" t="s">
        <v>34</v>
      </c>
      <c r="C34" s="5">
        <v>23</v>
      </c>
      <c r="D34" s="6">
        <v>2062</v>
      </c>
      <c r="E34" s="7">
        <f t="shared" si="0"/>
        <v>1394</v>
      </c>
      <c r="F34" s="7">
        <f t="shared" si="1"/>
        <v>896</v>
      </c>
      <c r="G34" s="7">
        <f t="shared" si="2"/>
        <v>498</v>
      </c>
      <c r="H34" s="8">
        <v>73</v>
      </c>
      <c r="I34" s="9">
        <v>45</v>
      </c>
      <c r="J34" s="8">
        <v>415</v>
      </c>
      <c r="K34" s="9">
        <v>306</v>
      </c>
      <c r="L34" s="10">
        <v>295</v>
      </c>
      <c r="M34" s="10">
        <v>147</v>
      </c>
      <c r="N34" s="10">
        <v>113</v>
      </c>
      <c r="O34" s="11">
        <v>0</v>
      </c>
      <c r="P34" s="12">
        <f t="shared" si="3"/>
        <v>67.60426770126091</v>
      </c>
    </row>
    <row r="35" spans="1:16" ht="15" customHeight="1">
      <c r="A35" s="3">
        <v>41797</v>
      </c>
      <c r="B35" s="13" t="s">
        <v>30</v>
      </c>
      <c r="C35" s="5">
        <v>20</v>
      </c>
      <c r="D35" s="6">
        <v>2136</v>
      </c>
      <c r="E35" s="7">
        <f t="shared" si="0"/>
        <v>2047</v>
      </c>
      <c r="F35" s="7">
        <f t="shared" si="1"/>
        <v>1315</v>
      </c>
      <c r="G35" s="7">
        <f t="shared" si="2"/>
        <v>732</v>
      </c>
      <c r="H35" s="8">
        <v>112</v>
      </c>
      <c r="I35" s="9">
        <v>52</v>
      </c>
      <c r="J35" s="8">
        <v>576</v>
      </c>
      <c r="K35" s="9">
        <v>371</v>
      </c>
      <c r="L35" s="10">
        <v>459</v>
      </c>
      <c r="M35" s="10">
        <v>224</v>
      </c>
      <c r="N35" s="10">
        <v>168</v>
      </c>
      <c r="O35" s="11">
        <v>85</v>
      </c>
      <c r="P35" s="12">
        <f t="shared" si="3"/>
        <v>95.83333333333334</v>
      </c>
    </row>
    <row r="36" spans="1:16" ht="15" customHeight="1">
      <c r="A36" s="3">
        <v>41807</v>
      </c>
      <c r="B36" s="13" t="s">
        <v>31</v>
      </c>
      <c r="C36" s="5">
        <v>37</v>
      </c>
      <c r="D36" s="6">
        <v>4893</v>
      </c>
      <c r="E36" s="7">
        <f t="shared" si="0"/>
        <v>3876</v>
      </c>
      <c r="F36" s="7">
        <f t="shared" si="1"/>
        <v>1392</v>
      </c>
      <c r="G36" s="7">
        <f t="shared" si="2"/>
        <v>2484</v>
      </c>
      <c r="H36" s="8">
        <v>98</v>
      </c>
      <c r="I36" s="9">
        <v>210</v>
      </c>
      <c r="J36" s="8">
        <v>610</v>
      </c>
      <c r="K36" s="9">
        <v>1236</v>
      </c>
      <c r="L36" s="10">
        <v>493</v>
      </c>
      <c r="M36" s="10">
        <v>795</v>
      </c>
      <c r="N36" s="10">
        <v>191</v>
      </c>
      <c r="O36" s="11">
        <v>243</v>
      </c>
      <c r="P36" s="12">
        <f t="shared" si="3"/>
        <v>79.2152053954629</v>
      </c>
    </row>
    <row r="37" spans="1:16" ht="15" customHeight="1">
      <c r="A37" s="3">
        <v>41872</v>
      </c>
      <c r="B37" s="13" t="s">
        <v>32</v>
      </c>
      <c r="C37" s="5">
        <v>15</v>
      </c>
      <c r="D37" s="6">
        <v>1801</v>
      </c>
      <c r="E37" s="7">
        <f t="shared" si="0"/>
        <v>1177</v>
      </c>
      <c r="F37" s="7">
        <f t="shared" si="1"/>
        <v>511</v>
      </c>
      <c r="G37" s="7">
        <f t="shared" si="2"/>
        <v>666</v>
      </c>
      <c r="H37" s="8">
        <v>42</v>
      </c>
      <c r="I37" s="9">
        <v>52</v>
      </c>
      <c r="J37" s="8">
        <v>243</v>
      </c>
      <c r="K37" s="9">
        <v>360</v>
      </c>
      <c r="L37" s="10">
        <v>175</v>
      </c>
      <c r="M37" s="10">
        <v>183</v>
      </c>
      <c r="N37" s="10">
        <v>51</v>
      </c>
      <c r="O37" s="11">
        <v>71</v>
      </c>
      <c r="P37" s="12">
        <f t="shared" si="3"/>
        <v>65.35258189894503</v>
      </c>
    </row>
    <row r="38" spans="1:16" ht="15" customHeight="1">
      <c r="A38" s="3">
        <v>41885</v>
      </c>
      <c r="B38" s="13" t="s">
        <v>33</v>
      </c>
      <c r="C38" s="5">
        <v>8</v>
      </c>
      <c r="D38" s="6">
        <v>1803</v>
      </c>
      <c r="E38" s="7">
        <f t="shared" si="0"/>
        <v>1275</v>
      </c>
      <c r="F38" s="7">
        <f t="shared" si="1"/>
        <v>1223</v>
      </c>
      <c r="G38" s="7">
        <f t="shared" si="2"/>
        <v>52</v>
      </c>
      <c r="H38" s="8">
        <v>99</v>
      </c>
      <c r="I38" s="9">
        <v>9</v>
      </c>
      <c r="J38" s="8">
        <v>505</v>
      </c>
      <c r="K38" s="9">
        <v>43</v>
      </c>
      <c r="L38" s="10">
        <v>452</v>
      </c>
      <c r="M38" s="10">
        <v>0</v>
      </c>
      <c r="N38" s="10">
        <v>167</v>
      </c>
      <c r="O38" s="11">
        <v>0</v>
      </c>
      <c r="P38" s="12">
        <f t="shared" si="3"/>
        <v>70.71547420965058</v>
      </c>
    </row>
  </sheetData>
  <sheetProtection/>
  <printOptions/>
  <pageMargins left="0.31496062992125984" right="0.31496062992125984" top="0" bottom="0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huberiño</cp:lastModifiedBy>
  <cp:lastPrinted>2018-09-06T14:21:34Z</cp:lastPrinted>
  <dcterms:created xsi:type="dcterms:W3CDTF">2000-08-14T14:22:04Z</dcterms:created>
  <dcterms:modified xsi:type="dcterms:W3CDTF">2021-04-21T00:03:15Z</dcterms:modified>
  <cp:category/>
  <cp:version/>
  <cp:contentType/>
  <cp:contentStatus/>
</cp:coreProperties>
</file>