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72" windowHeight="8712" activeTab="0"/>
  </bookViews>
  <sheets>
    <sheet name="C821" sheetId="1" r:id="rId1"/>
    <sheet name="Hoja1" sheetId="2" r:id="rId2"/>
  </sheets>
  <definedNames>
    <definedName name="_Regression_Int" localSheetId="0" hidden="1">1</definedName>
    <definedName name="_xlnm.Print_Area" localSheetId="0">'C821'!$A$1:$Z$38</definedName>
  </definedNames>
  <calcPr fullCalcOnLoad="1"/>
</workbook>
</file>

<file path=xl/sharedStrings.xml><?xml version="1.0" encoding="utf-8"?>
<sst xmlns="http://schemas.openxmlformats.org/spreadsheetml/2006/main" count="120" uniqueCount="71">
  <si>
    <t>TOTAL</t>
  </si>
  <si>
    <t>OCTAVO</t>
  </si>
  <si>
    <t>NOVENO</t>
  </si>
  <si>
    <t>MUNICIPIOS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</si>
  <si>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</si>
  <si>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</si>
  <si>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</si>
  <si>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</si>
  <si>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</si>
  <si>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</si>
  <si>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</si>
  <si>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</si>
  <si>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</si>
  <si>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</si>
  <si>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</si>
  <si>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</si>
  <si>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</si>
  <si>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</si>
  <si>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</si>
  <si>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</si>
  <si>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</si>
  <si>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</si>
  <si>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</si>
  <si>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</si>
  <si>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</si>
  <si>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</si>
  <si>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</si>
  <si>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</si>
  <si>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</si>
  <si>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</si>
  <si>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</si>
  <si>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</si>
  <si>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</si>
  <si>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</si>
  <si>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</si>
  <si>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</si>
  <si>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</si>
  <si>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</si>
  <si>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</si>
  <si>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</si>
  <si>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</si>
  <si>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Agrado</t>
  </si>
  <si>
    <t>U</t>
  </si>
  <si>
    <t>R</t>
  </si>
  <si>
    <t>OFICIAL</t>
  </si>
  <si>
    <t>NO OFICIAL</t>
  </si>
  <si>
    <t>FUENTE: Secretaría de Educación Departamental - División Políticas y Descentralización</t>
  </si>
  <si>
    <t>TOTAL MATRI CULAS</t>
  </si>
  <si>
    <t>Continúa</t>
  </si>
  <si>
    <t>POBLACION EN EDAD ESCOLAR       11-14 AÑOS</t>
  </si>
  <si>
    <t>UOficialTOTALES</t>
  </si>
  <si>
    <t>ROficialTOTALES</t>
  </si>
  <si>
    <t>UNo OficialTOTALES</t>
  </si>
  <si>
    <t>RNo OficialTOTALES</t>
  </si>
  <si>
    <t>TOTALSEXTO</t>
  </si>
  <si>
    <t>UOficialSEXTO</t>
  </si>
  <si>
    <t>ROficialSEXTO</t>
  </si>
  <si>
    <t>UNo OficialSEXTO</t>
  </si>
  <si>
    <t>RNo OficialSEXTO</t>
  </si>
  <si>
    <t>TOTALSEPTIMO</t>
  </si>
  <si>
    <t>UNo Oficial</t>
  </si>
  <si>
    <t>UoficialSEPTIMO</t>
  </si>
  <si>
    <t>Roficial SEPTIMO</t>
  </si>
  <si>
    <t>RNo OficialSEPTIMO</t>
  </si>
  <si>
    <t>UrbanoOficialoctavo</t>
  </si>
  <si>
    <t>RuralOficialoctavo</t>
  </si>
  <si>
    <t>TOTALNOVENO</t>
  </si>
  <si>
    <t>UrbanoOficialNOVENO</t>
  </si>
  <si>
    <t>RuralOficialNOVENO</t>
  </si>
  <si>
    <t>UrbanoNo OficialNOVENO</t>
  </si>
  <si>
    <t>RuralNo OficialNOVENO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</si>
</sst>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#,##0;[Red]#,##0"/>
    <numFmt numFmtId="194" formatCode="_ * #,##0_ ;_ * \-#,##0_ ;_ * &quot;-&quot;??_ ;_ @_ "/>
  </numFmts>
  <fonts count="47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name val="Courier"/>
      <family val="3"/>
    </font>
    <font>
      <sz val="12"/>
      <name val="Courier"/>
      <family val="3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39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8">
    <xf numFmtId="37" fontId="0" fillId="0" borderId="0" xfId="0" applyAlignment="1">
      <alignment/>
    </xf>
    <xf numFmtId="37" fontId="0" fillId="33" borderId="0" xfId="0" applyFill="1" applyAlignment="1">
      <alignment/>
    </xf>
    <xf numFmtId="37" fontId="4" fillId="33" borderId="0" xfId="0" applyFont="1" applyFill="1" applyAlignment="1">
      <alignment/>
    </xf>
    <xf numFmtId="37" fontId="4" fillId="33" borderId="10" xfId="0" applyFont="1" applyFill="1" applyBorder="1" applyAlignment="1">
      <alignment/>
    </xf>
    <xf numFmtId="37" fontId="4" fillId="33" borderId="11" xfId="0" applyFont="1" applyFill="1" applyBorder="1" applyAlignment="1">
      <alignment/>
    </xf>
    <xf numFmtId="37" fontId="4" fillId="33" borderId="12" xfId="0" applyFont="1" applyFill="1" applyBorder="1" applyAlignment="1">
      <alignment/>
    </xf>
    <xf numFmtId="37" fontId="12" fillId="0" borderId="0" xfId="0" applyFont="1" applyAlignment="1">
      <alignment/>
    </xf>
    <xf numFmtId="37" fontId="1" fillId="33" borderId="13" xfId="0" applyFont="1" applyFill="1" applyBorder="1" applyAlignment="1">
      <alignment/>
    </xf>
    <xf numFmtId="37" fontId="1" fillId="33" borderId="14" xfId="0" applyFont="1" applyFill="1" applyBorder="1" applyAlignment="1">
      <alignment/>
    </xf>
    <xf numFmtId="37" fontId="1" fillId="33" borderId="15" xfId="0" applyFont="1" applyFill="1" applyBorder="1" applyAlignment="1">
      <alignment/>
    </xf>
    <xf numFmtId="37" fontId="1" fillId="33" borderId="13" xfId="0" applyFont="1" applyFill="1" applyBorder="1" applyAlignment="1" applyProtection="1">
      <alignment/>
      <protection/>
    </xf>
    <xf numFmtId="37" fontId="1" fillId="33" borderId="15" xfId="0" applyFont="1" applyFill="1" applyBorder="1" applyAlignment="1" applyProtection="1">
      <alignment/>
      <protection/>
    </xf>
    <xf numFmtId="37" fontId="4" fillId="33" borderId="13" xfId="0" applyFont="1" applyFill="1" applyBorder="1" applyAlignment="1" applyProtection="1">
      <alignment/>
      <protection/>
    </xf>
    <xf numFmtId="37" fontId="4" fillId="33" borderId="14" xfId="0" applyFont="1" applyFill="1" applyBorder="1" applyAlignment="1" applyProtection="1">
      <alignment/>
      <protection/>
    </xf>
    <xf numFmtId="37" fontId="4" fillId="33" borderId="15" xfId="0" applyFont="1" applyFill="1" applyBorder="1" applyAlignment="1" applyProtection="1">
      <alignment/>
      <protection/>
    </xf>
    <xf numFmtId="37" fontId="4" fillId="33" borderId="13" xfId="0" applyFont="1" applyFill="1" applyBorder="1" applyAlignment="1">
      <alignment/>
    </xf>
    <xf numFmtId="37" fontId="4" fillId="33" borderId="14" xfId="0" applyFont="1" applyFill="1" applyBorder="1" applyAlignment="1">
      <alignment/>
    </xf>
    <xf numFmtId="37" fontId="4" fillId="33" borderId="15" xfId="0" applyFont="1" applyFill="1" applyBorder="1" applyAlignment="1">
      <alignment/>
    </xf>
    <xf numFmtId="37" fontId="4" fillId="33" borderId="13" xfId="0" applyFont="1" applyFill="1" applyBorder="1" applyAlignment="1" applyProtection="1">
      <alignment horizontal="right"/>
      <protection/>
    </xf>
    <xf numFmtId="37" fontId="4" fillId="33" borderId="14" xfId="0" applyFont="1" applyFill="1" applyBorder="1" applyAlignment="1" applyProtection="1">
      <alignment horizontal="right"/>
      <protection/>
    </xf>
    <xf numFmtId="37" fontId="4" fillId="33" borderId="15" xfId="0" applyFont="1" applyFill="1" applyBorder="1" applyAlignment="1" applyProtection="1">
      <alignment horizontal="right"/>
      <protection/>
    </xf>
    <xf numFmtId="37" fontId="4" fillId="33" borderId="16" xfId="0" applyFont="1" applyFill="1" applyBorder="1" applyAlignment="1" applyProtection="1">
      <alignment/>
      <protection/>
    </xf>
    <xf numFmtId="37" fontId="1" fillId="33" borderId="0" xfId="0" applyFont="1" applyFill="1" applyAlignment="1" applyProtection="1">
      <alignment horizontal="left"/>
      <protection/>
    </xf>
    <xf numFmtId="37" fontId="1" fillId="34" borderId="17" xfId="0" applyFont="1" applyFill="1" applyBorder="1" applyAlignment="1">
      <alignment vertical="center"/>
    </xf>
    <xf numFmtId="37" fontId="1" fillId="34" borderId="13" xfId="0" applyFont="1" applyFill="1" applyBorder="1" applyAlignment="1" applyProtection="1">
      <alignment horizontal="center" vertical="center"/>
      <protection/>
    </xf>
    <xf numFmtId="37" fontId="1" fillId="34" borderId="13" xfId="0" applyFont="1" applyFill="1" applyBorder="1" applyAlignment="1">
      <alignment vertical="center"/>
    </xf>
    <xf numFmtId="37" fontId="1" fillId="34" borderId="18" xfId="0" applyFont="1" applyFill="1" applyBorder="1" applyAlignment="1">
      <alignment vertical="center"/>
    </xf>
    <xf numFmtId="37" fontId="1" fillId="33" borderId="13" xfId="0" applyFont="1" applyFill="1" applyBorder="1" applyAlignment="1" applyProtection="1">
      <alignment horizontal="left"/>
      <protection/>
    </xf>
    <xf numFmtId="37" fontId="4" fillId="33" borderId="13" xfId="0" applyFont="1" applyFill="1" applyBorder="1" applyAlignment="1" applyProtection="1">
      <alignment horizontal="left"/>
      <protection/>
    </xf>
    <xf numFmtId="37" fontId="4" fillId="33" borderId="13" xfId="0" applyFont="1" applyFill="1" applyBorder="1" applyAlignment="1">
      <alignment horizontal="left"/>
    </xf>
    <xf numFmtId="37" fontId="4" fillId="0" borderId="0" xfId="0" applyFont="1" applyAlignment="1">
      <alignment vertical="center"/>
    </xf>
    <xf numFmtId="37" fontId="4" fillId="0" borderId="0" xfId="0" applyFont="1" applyAlignment="1">
      <alignment/>
    </xf>
    <xf numFmtId="37" fontId="1" fillId="34" borderId="19" xfId="0" applyFont="1" applyFill="1" applyBorder="1" applyAlignment="1" applyProtection="1">
      <alignment horizontal="center" vertical="center" wrapText="1"/>
      <protection/>
    </xf>
    <xf numFmtId="37" fontId="1" fillId="34" borderId="20" xfId="0" applyFont="1" applyFill="1" applyBorder="1" applyAlignment="1" applyProtection="1">
      <alignment horizontal="center" vertical="center" wrapText="1"/>
      <protection/>
    </xf>
    <xf numFmtId="37" fontId="0" fillId="0" borderId="14" xfId="0" applyBorder="1" applyAlignment="1">
      <alignment horizontal="center" vertical="center" wrapText="1"/>
    </xf>
    <xf numFmtId="37" fontId="0" fillId="0" borderId="21" xfId="0" applyBorder="1" applyAlignment="1">
      <alignment horizontal="center" vertical="center" wrapText="1"/>
    </xf>
    <xf numFmtId="37" fontId="1" fillId="34" borderId="22" xfId="0" applyFont="1" applyFill="1" applyBorder="1" applyAlignment="1" applyProtection="1">
      <alignment horizontal="center" vertical="center" wrapText="1"/>
      <protection/>
    </xf>
    <xf numFmtId="37" fontId="0" fillId="0" borderId="23" xfId="0" applyBorder="1" applyAlignment="1">
      <alignment horizontal="center" vertical="center" wrapText="1"/>
    </xf>
    <xf numFmtId="37" fontId="0" fillId="0" borderId="17" xfId="0" applyBorder="1" applyAlignment="1">
      <alignment horizontal="center" vertical="center" wrapText="1"/>
    </xf>
    <xf numFmtId="37" fontId="1" fillId="34" borderId="24" xfId="0" applyFont="1" applyFill="1" applyBorder="1" applyAlignment="1">
      <alignment horizontal="center" vertical="center"/>
    </xf>
    <xf numFmtId="37" fontId="1" fillId="34" borderId="25" xfId="0" applyFont="1" applyFill="1" applyBorder="1" applyAlignment="1">
      <alignment horizontal="center" vertical="center"/>
    </xf>
    <xf numFmtId="37" fontId="1" fillId="34" borderId="26" xfId="0" applyFont="1" applyFill="1" applyBorder="1" applyAlignment="1">
      <alignment horizontal="center" vertical="center"/>
    </xf>
    <xf numFmtId="37" fontId="1" fillId="34" borderId="27" xfId="0" applyFont="1" applyFill="1" applyBorder="1" applyAlignment="1">
      <alignment horizontal="center" vertical="center"/>
    </xf>
    <xf numFmtId="37" fontId="0" fillId="0" borderId="28" xfId="0" applyBorder="1" applyAlignment="1">
      <alignment horizontal="center" vertical="center" wrapText="1"/>
    </xf>
    <xf numFmtId="37" fontId="1" fillId="34" borderId="19" xfId="0" applyFont="1" applyFill="1" applyBorder="1" applyAlignment="1">
      <alignment horizontal="center" vertical="center" wrapText="1"/>
    </xf>
    <xf numFmtId="37" fontId="1" fillId="34" borderId="19" xfId="0" applyFont="1" applyFill="1" applyBorder="1" applyAlignment="1" applyProtection="1">
      <alignment horizontal="center" vertical="center" wrapText="1"/>
      <protection/>
    </xf>
    <xf numFmtId="37" fontId="1" fillId="34" borderId="20" xfId="0" applyFont="1" applyFill="1" applyBorder="1" applyAlignment="1" applyProtection="1">
      <alignment horizontal="center" vertical="center" wrapText="1"/>
      <protection/>
    </xf>
    <xf numFmtId="37" fontId="0" fillId="0" borderId="29" xfId="0" applyBorder="1" applyAlignment="1">
      <alignment horizontal="center" vertical="center" wrapText="1"/>
    </xf>
    <xf numFmtId="37" fontId="0" fillId="0" borderId="16" xfId="0" applyBorder="1" applyAlignment="1">
      <alignment horizontal="center" vertical="center" wrapText="1"/>
    </xf>
    <xf numFmtId="37" fontId="0" fillId="0" borderId="0" xfId="0" applyAlignment="1">
      <alignment horizontal="center" vertical="center" wrapText="1"/>
    </xf>
    <xf numFmtId="37" fontId="0" fillId="0" borderId="13" xfId="0" applyBorder="1" applyAlignment="1">
      <alignment horizontal="center" vertical="center" wrapText="1"/>
    </xf>
    <xf numFmtId="37" fontId="0" fillId="0" borderId="15" xfId="0" applyBorder="1" applyAlignment="1">
      <alignment horizontal="center" vertical="center" wrapText="1"/>
    </xf>
    <xf numFmtId="37" fontId="1" fillId="34" borderId="30" xfId="0" applyFont="1" applyFill="1" applyBorder="1" applyAlignment="1" applyProtection="1">
      <alignment vertical="center" wrapText="1"/>
      <protection/>
    </xf>
    <xf numFmtId="0" fontId="13" fillId="34" borderId="31" xfId="0" applyNumberFormat="1" applyFont="1" applyFill="1" applyBorder="1" applyAlignment="1">
      <alignment vertical="center" wrapText="1"/>
    </xf>
    <xf numFmtId="37" fontId="1" fillId="34" borderId="31" xfId="0" applyFont="1" applyFill="1" applyBorder="1" applyAlignment="1" applyProtection="1">
      <alignment vertical="center" wrapText="1"/>
      <protection/>
    </xf>
    <xf numFmtId="37" fontId="1" fillId="34" borderId="19" xfId="0" applyFont="1" applyFill="1" applyBorder="1" applyAlignment="1">
      <alignment vertical="center" wrapText="1"/>
    </xf>
    <xf numFmtId="37" fontId="4" fillId="33" borderId="32" xfId="0" applyFont="1" applyFill="1" applyBorder="1" applyAlignment="1" applyProtection="1">
      <alignment horizontal="left"/>
      <protection/>
    </xf>
    <xf numFmtId="194" fontId="4" fillId="0" borderId="32" xfId="0" applyNumberFormat="1" applyFont="1" applyFill="1" applyBorder="1" applyAlignment="1">
      <alignment/>
    </xf>
    <xf numFmtId="193" fontId="1" fillId="0" borderId="32" xfId="0" applyNumberFormat="1" applyFont="1" applyFill="1" applyBorder="1" applyAlignment="1" applyProtection="1">
      <alignment/>
      <protection/>
    </xf>
    <xf numFmtId="193" fontId="4" fillId="0" borderId="32" xfId="0" applyNumberFormat="1" applyFont="1" applyFill="1" applyBorder="1" applyAlignment="1" applyProtection="1">
      <alignment/>
      <protection/>
    </xf>
    <xf numFmtId="193" fontId="1" fillId="33" borderId="32" xfId="0" applyNumberFormat="1" applyFont="1" applyFill="1" applyBorder="1" applyAlignment="1" applyProtection="1">
      <alignment/>
      <protection/>
    </xf>
    <xf numFmtId="193" fontId="4" fillId="0" borderId="32" xfId="0" applyNumberFormat="1" applyFont="1" applyFill="1" applyBorder="1" applyAlignment="1" applyProtection="1">
      <alignment/>
      <protection/>
    </xf>
    <xf numFmtId="193" fontId="4" fillId="33" borderId="32" xfId="0" applyNumberFormat="1" applyFont="1" applyFill="1" applyBorder="1" applyAlignment="1" applyProtection="1">
      <alignment/>
      <protection/>
    </xf>
    <xf numFmtId="194" fontId="4" fillId="0" borderId="32" xfId="0" applyNumberFormat="1" applyFont="1" applyBorder="1" applyAlignment="1">
      <alignment/>
    </xf>
    <xf numFmtId="193" fontId="4" fillId="33" borderId="32" xfId="0" applyNumberFormat="1" applyFont="1" applyFill="1" applyBorder="1" applyAlignment="1">
      <alignment/>
    </xf>
    <xf numFmtId="37" fontId="4" fillId="33" borderId="32" xfId="0" applyFont="1" applyFill="1" applyBorder="1" applyAlignment="1" applyProtection="1">
      <alignment/>
      <protection/>
    </xf>
    <xf numFmtId="193" fontId="4" fillId="33" borderId="32" xfId="0" applyNumberFormat="1" applyFont="1" applyFill="1" applyBorder="1" applyAlignment="1" applyProtection="1">
      <alignment horizontal="right"/>
      <protection/>
    </xf>
    <xf numFmtId="37" fontId="4" fillId="33" borderId="32" xfId="0" applyFont="1" applyFill="1" applyBorder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50"/>
  <sheetViews>
    <sheetView tabSelected="1" zoomScalePageLayoutView="0" workbookViewId="0" topLeftCell="A1">
      <selection activeCell="D14" sqref="D14"/>
    </sheetView>
  </sheetViews>
  <sheetFormatPr defaultColWidth="9.5390625" defaultRowHeight="20.25"/>
  <cols>
    <col min="1" max="1" width="7.83984375" style="0" customWidth="1"/>
    <col min="2" max="2" width="6.4609375" style="0" customWidth="1"/>
    <col min="3" max="3" width="4.4609375" style="0" customWidth="1"/>
    <col min="4" max="4" width="3.83984375" style="0" customWidth="1"/>
    <col min="5" max="5" width="4.23046875" style="0" customWidth="1"/>
    <col min="6" max="6" width="3.76953125" style="0" customWidth="1"/>
    <col min="7" max="7" width="2.5390625" style="0" customWidth="1"/>
    <col min="8" max="8" width="4.4609375" style="0" customWidth="1"/>
    <col min="9" max="9" width="4" style="0" customWidth="1"/>
    <col min="10" max="10" width="3.69140625" style="0" customWidth="1"/>
    <col min="11" max="11" width="3.30859375" style="0" customWidth="1"/>
    <col min="12" max="12" width="2.69140625" style="0" customWidth="1"/>
    <col min="13" max="13" width="4.23046875" style="0" customWidth="1"/>
    <col min="14" max="14" width="3.83984375" style="0" customWidth="1"/>
    <col min="15" max="15" width="3.69140625" style="0" customWidth="1"/>
    <col min="16" max="16" width="3.23046875" style="0" customWidth="1"/>
    <col min="17" max="17" width="2.5390625" style="0" customWidth="1"/>
    <col min="18" max="18" width="5.1484375" style="0" customWidth="1"/>
    <col min="19" max="19" width="4.1484375" style="0" customWidth="1"/>
    <col min="20" max="20" width="4.69140625" style="0" customWidth="1"/>
    <col min="21" max="21" width="4.76953125" style="0" customWidth="1"/>
    <col min="22" max="22" width="5.76953125" style="0" customWidth="1"/>
    <col min="23" max="23" width="5" style="0" customWidth="1"/>
    <col min="24" max="24" width="5.23046875" style="0" customWidth="1"/>
    <col min="25" max="25" width="5" style="0" customWidth="1"/>
    <col min="26" max="26" width="4.83984375" style="0" customWidth="1"/>
    <col min="27" max="27" width="3.4609375" style="0" customWidth="1"/>
    <col min="28" max="28" width="5.4609375" style="0" customWidth="1"/>
    <col min="29" max="29" width="5" style="0" customWidth="1"/>
    <col min="30" max="30" width="5.23046875" style="0" customWidth="1"/>
    <col min="31" max="31" width="9.5390625" style="0" customWidth="1"/>
    <col min="32" max="32" width="1.5390625" style="0" customWidth="1"/>
    <col min="33" max="33" width="9.5390625" style="0" customWidth="1"/>
    <col min="34" max="34" width="1.5390625" style="0" customWidth="1"/>
    <col min="35" max="35" width="9.5390625" style="0" customWidth="1"/>
    <col min="36" max="36" width="1.5390625" style="0" customWidth="1"/>
    <col min="37" max="37" width="9.5390625" style="0" customWidth="1"/>
    <col min="38" max="38" width="1.5390625" style="0" customWidth="1"/>
  </cols>
  <sheetData>
    <row r="1" spans="1:26" ht="18" customHeight="1">
      <c r="A1" s="52" t="s">
        <v>3</v>
      </c>
      <c r="B1" s="53" t="s">
        <v>49</v>
      </c>
      <c r="C1" s="54" t="s">
        <v>47</v>
      </c>
      <c r="D1" s="32" t="s">
        <v>50</v>
      </c>
      <c r="E1" s="32" t="s">
        <v>51</v>
      </c>
      <c r="F1" s="32" t="s">
        <v>52</v>
      </c>
      <c r="G1" s="32" t="s">
        <v>53</v>
      </c>
      <c r="H1" s="55" t="s">
        <v>54</v>
      </c>
      <c r="I1" s="32" t="s">
        <v>55</v>
      </c>
      <c r="J1" s="32" t="s">
        <v>56</v>
      </c>
      <c r="K1" s="32" t="s">
        <v>57</v>
      </c>
      <c r="L1" s="32" t="s">
        <v>58</v>
      </c>
      <c r="M1" s="55" t="s">
        <v>59</v>
      </c>
      <c r="N1" s="32" t="s">
        <v>61</v>
      </c>
      <c r="O1" s="32" t="s">
        <v>62</v>
      </c>
      <c r="P1" s="32" t="s">
        <v>60</v>
      </c>
      <c r="Q1" s="33" t="s">
        <v>63</v>
      </c>
      <c r="R1" s="32" t="s">
        <v>64</v>
      </c>
      <c r="S1" s="32" t="s">
        <v>65</v>
      </c>
      <c r="T1" s="32" t="s">
        <v>64</v>
      </c>
      <c r="U1" s="32" t="s">
        <v>65</v>
      </c>
      <c r="V1" s="55" t="s">
        <v>66</v>
      </c>
      <c r="W1" s="32" t="s">
        <v>67</v>
      </c>
      <c r="X1" s="32" t="s">
        <v>68</v>
      </c>
      <c r="Y1" s="32" t="s">
        <v>69</v>
      </c>
      <c r="Z1" s="33" t="s">
        <v>70</v>
      </c>
    </row>
    <row r="2" spans="1:30" ht="13.5" customHeight="1">
      <c r="A2" s="56" t="s">
        <v>5</v>
      </c>
      <c r="B2" s="57">
        <v>24773</v>
      </c>
      <c r="C2" s="58">
        <f>+D2+E2+F2+G2</f>
        <v>23559</v>
      </c>
      <c r="D2" s="58">
        <f>+I2+N2+R2+W2</f>
        <v>18015</v>
      </c>
      <c r="E2" s="58">
        <f>+J2+O2+S2+X2</f>
        <v>1598</v>
      </c>
      <c r="F2" s="58">
        <f>+K2+P2+T2+Y2</f>
        <v>3946</v>
      </c>
      <c r="G2" s="58">
        <f>L2+Q2+U2+Z2</f>
        <v>0</v>
      </c>
      <c r="H2" s="58">
        <f>SUM(I2:L2)</f>
        <v>6734</v>
      </c>
      <c r="I2" s="59">
        <v>5273</v>
      </c>
      <c r="J2" s="59">
        <v>483</v>
      </c>
      <c r="K2" s="59">
        <v>978</v>
      </c>
      <c r="L2" s="59">
        <v>0</v>
      </c>
      <c r="M2" s="60">
        <f aca="true" t="shared" si="0" ref="M2:M38">+N2+O2+P2++Q2</f>
        <v>6410</v>
      </c>
      <c r="N2" s="61">
        <v>4885</v>
      </c>
      <c r="O2" s="59">
        <v>434</v>
      </c>
      <c r="P2" s="59">
        <v>1091</v>
      </c>
      <c r="Q2" s="59">
        <v>0</v>
      </c>
      <c r="R2" s="62">
        <v>4237</v>
      </c>
      <c r="S2" s="59">
        <v>365</v>
      </c>
      <c r="T2" s="59">
        <v>947</v>
      </c>
      <c r="U2" s="59">
        <v>0</v>
      </c>
      <c r="V2" s="60">
        <f aca="true" t="shared" si="1" ref="V2:V37">+W2+X2+Y2+Z2</f>
        <v>4866</v>
      </c>
      <c r="W2" s="59">
        <v>3620</v>
      </c>
      <c r="X2" s="59">
        <v>316</v>
      </c>
      <c r="Y2" s="59">
        <v>930</v>
      </c>
      <c r="Z2" s="59">
        <v>0</v>
      </c>
      <c r="AA2" s="6"/>
      <c r="AB2" s="31"/>
      <c r="AC2" s="31"/>
      <c r="AD2" s="31"/>
    </row>
    <row r="3" spans="1:30" ht="13.5" customHeight="1">
      <c r="A3" s="56" t="s">
        <v>32</v>
      </c>
      <c r="B3" s="63">
        <v>3013</v>
      </c>
      <c r="C3" s="60">
        <f aca="true" t="shared" si="2" ref="C3:C38">+D3+E3+F3+G3</f>
        <v>1773</v>
      </c>
      <c r="D3" s="60">
        <f>+I3+N3+R3+W3</f>
        <v>586</v>
      </c>
      <c r="E3" s="60">
        <f>+J3+O3+S3+X3</f>
        <v>1187</v>
      </c>
      <c r="F3" s="60">
        <f>+K3+P3+T3+Y3</f>
        <v>0</v>
      </c>
      <c r="G3" s="60">
        <f>L3+Q3+U3+Z3</f>
        <v>0</v>
      </c>
      <c r="H3" s="60">
        <f aca="true" t="shared" si="3" ref="H3:H38">SUM(I3:L3)</f>
        <v>596</v>
      </c>
      <c r="I3" s="62">
        <v>185</v>
      </c>
      <c r="J3" s="62">
        <v>411</v>
      </c>
      <c r="K3" s="62">
        <v>0</v>
      </c>
      <c r="L3" s="62">
        <v>0</v>
      </c>
      <c r="M3" s="60">
        <f t="shared" si="0"/>
        <v>499</v>
      </c>
      <c r="N3" s="62">
        <v>153</v>
      </c>
      <c r="O3" s="62">
        <v>346</v>
      </c>
      <c r="P3" s="62">
        <v>0</v>
      </c>
      <c r="Q3" s="62">
        <v>0</v>
      </c>
      <c r="R3" s="62">
        <v>134</v>
      </c>
      <c r="S3" s="62">
        <v>241</v>
      </c>
      <c r="T3" s="62">
        <v>0</v>
      </c>
      <c r="U3" s="62">
        <v>0</v>
      </c>
      <c r="V3" s="60">
        <f t="shared" si="1"/>
        <v>303</v>
      </c>
      <c r="W3" s="62">
        <v>114</v>
      </c>
      <c r="X3" s="62">
        <v>189</v>
      </c>
      <c r="Y3" s="62">
        <v>0</v>
      </c>
      <c r="Z3" s="62">
        <v>0</v>
      </c>
      <c r="AA3" s="6"/>
      <c r="AB3" s="31"/>
      <c r="AC3" s="31"/>
      <c r="AD3" s="31"/>
    </row>
    <row r="4" spans="1:30" ht="13.5" customHeight="1">
      <c r="A4" s="56" t="s">
        <v>41</v>
      </c>
      <c r="B4" s="63">
        <v>801</v>
      </c>
      <c r="C4" s="60">
        <f t="shared" si="2"/>
        <v>651</v>
      </c>
      <c r="D4" s="60">
        <f>+I4+N4+R4+W4</f>
        <v>506</v>
      </c>
      <c r="E4" s="60">
        <f>+J4+O4+S4+X4</f>
        <v>145</v>
      </c>
      <c r="F4" s="60">
        <f>+K4+P4+T4+Y4</f>
        <v>0</v>
      </c>
      <c r="G4" s="60">
        <f>L4+Q4+U4+Z4</f>
        <v>0</v>
      </c>
      <c r="H4" s="60">
        <f t="shared" si="3"/>
        <v>206</v>
      </c>
      <c r="I4" s="62">
        <v>157</v>
      </c>
      <c r="J4" s="62">
        <v>49</v>
      </c>
      <c r="K4" s="62">
        <v>0</v>
      </c>
      <c r="L4" s="62">
        <v>0</v>
      </c>
      <c r="M4" s="60">
        <f t="shared" si="0"/>
        <v>166</v>
      </c>
      <c r="N4" s="62">
        <v>130</v>
      </c>
      <c r="O4" s="62">
        <v>36</v>
      </c>
      <c r="P4" s="62">
        <v>0</v>
      </c>
      <c r="Q4" s="62">
        <v>0</v>
      </c>
      <c r="R4" s="62">
        <v>105</v>
      </c>
      <c r="S4" s="62">
        <v>30</v>
      </c>
      <c r="T4" s="62">
        <v>0</v>
      </c>
      <c r="U4" s="62">
        <v>0</v>
      </c>
      <c r="V4" s="60">
        <f t="shared" si="1"/>
        <v>144</v>
      </c>
      <c r="W4" s="62">
        <v>114</v>
      </c>
      <c r="X4" s="62">
        <v>30</v>
      </c>
      <c r="Y4" s="62">
        <v>0</v>
      </c>
      <c r="Z4" s="62">
        <v>0</v>
      </c>
      <c r="AA4" s="6"/>
      <c r="AB4" s="31"/>
      <c r="AC4" s="31"/>
      <c r="AD4" s="31"/>
    </row>
    <row r="5" spans="1:30" ht="13.5" customHeight="1">
      <c r="A5" s="56" t="s">
        <v>6</v>
      </c>
      <c r="B5" s="63">
        <v>1987</v>
      </c>
      <c r="C5" s="60">
        <f t="shared" si="2"/>
        <v>1307</v>
      </c>
      <c r="D5" s="60">
        <f>+I5+N5+R5+W5</f>
        <v>816</v>
      </c>
      <c r="E5" s="60">
        <f>+J5+O5+S5+X5</f>
        <v>491</v>
      </c>
      <c r="F5" s="60">
        <f>+K5+P5+T5+Y5</f>
        <v>0</v>
      </c>
      <c r="G5" s="60">
        <f>L5+Q5+U5+Z5</f>
        <v>0</v>
      </c>
      <c r="H5" s="60">
        <f t="shared" si="3"/>
        <v>438</v>
      </c>
      <c r="I5" s="62">
        <v>262</v>
      </c>
      <c r="J5" s="62">
        <v>176</v>
      </c>
      <c r="K5" s="62">
        <v>0</v>
      </c>
      <c r="L5" s="62">
        <v>0</v>
      </c>
      <c r="M5" s="60">
        <f t="shared" si="0"/>
        <v>341</v>
      </c>
      <c r="N5" s="62">
        <v>201</v>
      </c>
      <c r="O5" s="62">
        <v>140</v>
      </c>
      <c r="P5" s="62">
        <v>0</v>
      </c>
      <c r="Q5" s="62">
        <v>0</v>
      </c>
      <c r="R5" s="62">
        <v>195</v>
      </c>
      <c r="S5" s="62">
        <v>77</v>
      </c>
      <c r="T5" s="62">
        <v>0</v>
      </c>
      <c r="U5" s="62">
        <v>0</v>
      </c>
      <c r="V5" s="60">
        <f t="shared" si="1"/>
        <v>256</v>
      </c>
      <c r="W5" s="62">
        <v>158</v>
      </c>
      <c r="X5" s="62">
        <v>98</v>
      </c>
      <c r="Y5" s="62">
        <v>0</v>
      </c>
      <c r="Z5" s="62">
        <v>0</v>
      </c>
      <c r="AA5" s="6"/>
      <c r="AB5" s="31"/>
      <c r="AC5" s="31"/>
      <c r="AD5" s="31"/>
    </row>
    <row r="6" spans="1:30" ht="13.5" customHeight="1">
      <c r="A6" s="56" t="s">
        <v>7</v>
      </c>
      <c r="B6" s="63">
        <v>1915</v>
      </c>
      <c r="C6" s="60">
        <f t="shared" si="2"/>
        <v>1510</v>
      </c>
      <c r="D6" s="60">
        <f>+I6+N6+R6+W6</f>
        <v>715</v>
      </c>
      <c r="E6" s="60">
        <f>+J6+O6+S6+X6</f>
        <v>795</v>
      </c>
      <c r="F6" s="60">
        <f>+K6+P6+T6+Y6</f>
        <v>0</v>
      </c>
      <c r="G6" s="60">
        <f>L6+Q6+U6+Z6</f>
        <v>0</v>
      </c>
      <c r="H6" s="60">
        <f t="shared" si="3"/>
        <v>440</v>
      </c>
      <c r="I6" s="62">
        <v>207</v>
      </c>
      <c r="J6" s="62">
        <v>233</v>
      </c>
      <c r="K6" s="62">
        <v>0</v>
      </c>
      <c r="L6" s="62">
        <v>0</v>
      </c>
      <c r="M6" s="60">
        <f t="shared" si="0"/>
        <v>421</v>
      </c>
      <c r="N6" s="62">
        <v>189</v>
      </c>
      <c r="O6" s="62">
        <v>232</v>
      </c>
      <c r="P6" s="62">
        <v>0</v>
      </c>
      <c r="Q6" s="62">
        <v>0</v>
      </c>
      <c r="R6" s="62">
        <v>158</v>
      </c>
      <c r="S6" s="62">
        <v>204</v>
      </c>
      <c r="T6" s="62">
        <v>0</v>
      </c>
      <c r="U6" s="62">
        <v>0</v>
      </c>
      <c r="V6" s="60">
        <f t="shared" si="1"/>
        <v>287</v>
      </c>
      <c r="W6" s="62">
        <v>161</v>
      </c>
      <c r="X6" s="62">
        <v>126</v>
      </c>
      <c r="Y6" s="62">
        <v>0</v>
      </c>
      <c r="Z6" s="62">
        <v>0</v>
      </c>
      <c r="AA6" s="6"/>
      <c r="AB6" s="31"/>
      <c r="AC6" s="31"/>
      <c r="AD6" s="31"/>
    </row>
    <row r="7" spans="1:30" ht="13.5" customHeight="1">
      <c r="A7" s="56" t="s">
        <v>25</v>
      </c>
      <c r="B7" s="63">
        <v>371</v>
      </c>
      <c r="C7" s="60">
        <f t="shared" si="2"/>
        <v>255</v>
      </c>
      <c r="D7" s="60">
        <f>+I7+N7+R7+W7</f>
        <v>255</v>
      </c>
      <c r="E7" s="60">
        <f>+J7+O7+S7+X7</f>
        <v>0</v>
      </c>
      <c r="F7" s="60">
        <f>+K7+P7+T7+Y7</f>
        <v>0</v>
      </c>
      <c r="G7" s="60">
        <f>L7+Q7+U7+Z7</f>
        <v>0</v>
      </c>
      <c r="H7" s="60">
        <f t="shared" si="3"/>
        <v>81</v>
      </c>
      <c r="I7" s="62">
        <v>81</v>
      </c>
      <c r="J7" s="62">
        <v>0</v>
      </c>
      <c r="K7" s="62">
        <v>0</v>
      </c>
      <c r="L7" s="62">
        <v>0</v>
      </c>
      <c r="M7" s="60">
        <f t="shared" si="0"/>
        <v>65</v>
      </c>
      <c r="N7" s="62">
        <v>65</v>
      </c>
      <c r="O7" s="62">
        <v>0</v>
      </c>
      <c r="P7" s="62">
        <v>0</v>
      </c>
      <c r="Q7" s="62">
        <v>0</v>
      </c>
      <c r="R7" s="62">
        <v>60</v>
      </c>
      <c r="S7" s="62">
        <v>0</v>
      </c>
      <c r="T7" s="62">
        <v>0</v>
      </c>
      <c r="U7" s="62">
        <v>0</v>
      </c>
      <c r="V7" s="60">
        <f t="shared" si="1"/>
        <v>49</v>
      </c>
      <c r="W7" s="62">
        <v>49</v>
      </c>
      <c r="X7" s="62">
        <v>0</v>
      </c>
      <c r="Y7" s="62">
        <v>0</v>
      </c>
      <c r="Z7" s="62">
        <v>0</v>
      </c>
      <c r="AA7" s="6"/>
      <c r="AB7" s="31"/>
      <c r="AC7" s="31"/>
      <c r="AD7" s="31"/>
    </row>
    <row r="8" spans="1:30" ht="13.5" customHeight="1">
      <c r="A8" s="56" t="s">
        <v>8</v>
      </c>
      <c r="B8" s="63">
        <v>794</v>
      </c>
      <c r="C8" s="60">
        <f t="shared" si="2"/>
        <v>476</v>
      </c>
      <c r="D8" s="60">
        <f>+I8+N8+R8+W8</f>
        <v>333</v>
      </c>
      <c r="E8" s="60">
        <f>+J8+O8+S8+X8</f>
        <v>143</v>
      </c>
      <c r="F8" s="60">
        <f>+K8+P8+T8+Y8</f>
        <v>0</v>
      </c>
      <c r="G8" s="60">
        <f>L8+Q8+U8+Z8</f>
        <v>0</v>
      </c>
      <c r="H8" s="60">
        <f t="shared" si="3"/>
        <v>149</v>
      </c>
      <c r="I8" s="62">
        <v>109</v>
      </c>
      <c r="J8" s="62">
        <v>40</v>
      </c>
      <c r="K8" s="62">
        <v>0</v>
      </c>
      <c r="L8" s="62">
        <v>0</v>
      </c>
      <c r="M8" s="60">
        <f t="shared" si="0"/>
        <v>109</v>
      </c>
      <c r="N8" s="62">
        <v>73</v>
      </c>
      <c r="O8" s="62">
        <v>36</v>
      </c>
      <c r="P8" s="62">
        <v>0</v>
      </c>
      <c r="Q8" s="62">
        <v>0</v>
      </c>
      <c r="R8" s="62">
        <v>82</v>
      </c>
      <c r="S8" s="62">
        <v>41</v>
      </c>
      <c r="T8" s="62">
        <v>0</v>
      </c>
      <c r="U8" s="62">
        <v>0</v>
      </c>
      <c r="V8" s="60">
        <f t="shared" si="1"/>
        <v>95</v>
      </c>
      <c r="W8" s="62">
        <v>69</v>
      </c>
      <c r="X8" s="62">
        <v>26</v>
      </c>
      <c r="Y8" s="62">
        <v>0</v>
      </c>
      <c r="Z8" s="62">
        <v>0</v>
      </c>
      <c r="AA8" s="6"/>
      <c r="AB8" s="31"/>
      <c r="AC8" s="31"/>
      <c r="AD8" s="31"/>
    </row>
    <row r="9" spans="1:30" ht="13.5" customHeight="1">
      <c r="A9" s="56" t="s">
        <v>9</v>
      </c>
      <c r="B9" s="63">
        <v>2693</v>
      </c>
      <c r="C9" s="60">
        <f t="shared" si="2"/>
        <v>1971</v>
      </c>
      <c r="D9" s="60">
        <f>+I9+N9+R9+W9</f>
        <v>1733</v>
      </c>
      <c r="E9" s="60">
        <f>+J9+O9+S9+X9</f>
        <v>238</v>
      </c>
      <c r="F9" s="60">
        <f>+K9+P9+T9+Y9</f>
        <v>0</v>
      </c>
      <c r="G9" s="60">
        <f>L9+Q9+U9+Z9</f>
        <v>0</v>
      </c>
      <c r="H9" s="60">
        <f t="shared" si="3"/>
        <v>640</v>
      </c>
      <c r="I9" s="62">
        <v>562</v>
      </c>
      <c r="J9" s="62">
        <v>78</v>
      </c>
      <c r="K9" s="62">
        <v>0</v>
      </c>
      <c r="L9" s="62">
        <v>0</v>
      </c>
      <c r="M9" s="60">
        <f t="shared" si="0"/>
        <v>486</v>
      </c>
      <c r="N9" s="62">
        <v>432</v>
      </c>
      <c r="O9" s="62">
        <v>54</v>
      </c>
      <c r="P9" s="62">
        <v>0</v>
      </c>
      <c r="Q9" s="62">
        <v>0</v>
      </c>
      <c r="R9" s="62">
        <v>389</v>
      </c>
      <c r="S9" s="62">
        <v>64</v>
      </c>
      <c r="T9" s="62">
        <v>0</v>
      </c>
      <c r="U9" s="62">
        <v>0</v>
      </c>
      <c r="V9" s="60">
        <f t="shared" si="1"/>
        <v>392</v>
      </c>
      <c r="W9" s="62">
        <v>350</v>
      </c>
      <c r="X9" s="62">
        <v>42</v>
      </c>
      <c r="Y9" s="62">
        <v>0</v>
      </c>
      <c r="Z9" s="62">
        <v>0</v>
      </c>
      <c r="AA9" s="6"/>
      <c r="AB9" s="31"/>
      <c r="AC9" s="31"/>
      <c r="AD9" s="31"/>
    </row>
    <row r="10" spans="1:30" ht="13.5" customHeight="1">
      <c r="A10" s="56" t="s">
        <v>10</v>
      </c>
      <c r="B10" s="63">
        <v>1007</v>
      </c>
      <c r="C10" s="60">
        <f t="shared" si="2"/>
        <v>389</v>
      </c>
      <c r="D10" s="60">
        <f>+I10+N10+R10+W10</f>
        <v>223</v>
      </c>
      <c r="E10" s="60">
        <f>+J10+O10+S10+X10</f>
        <v>166</v>
      </c>
      <c r="F10" s="60">
        <f>+K10+P10+T10+Y10</f>
        <v>0</v>
      </c>
      <c r="G10" s="60">
        <f>L10+Q10+U10+Z10</f>
        <v>0</v>
      </c>
      <c r="H10" s="60">
        <f t="shared" si="3"/>
        <v>138</v>
      </c>
      <c r="I10" s="62">
        <v>72</v>
      </c>
      <c r="J10" s="62">
        <v>66</v>
      </c>
      <c r="K10" s="62">
        <v>0</v>
      </c>
      <c r="L10" s="62">
        <v>0</v>
      </c>
      <c r="M10" s="60">
        <f t="shared" si="0"/>
        <v>110</v>
      </c>
      <c r="N10" s="62">
        <v>72</v>
      </c>
      <c r="O10" s="62">
        <v>38</v>
      </c>
      <c r="P10" s="62">
        <v>0</v>
      </c>
      <c r="Q10" s="62">
        <v>0</v>
      </c>
      <c r="R10" s="62">
        <v>41</v>
      </c>
      <c r="S10" s="62">
        <v>30</v>
      </c>
      <c r="T10" s="62">
        <v>0</v>
      </c>
      <c r="U10" s="62">
        <v>0</v>
      </c>
      <c r="V10" s="60">
        <f t="shared" si="1"/>
        <v>70</v>
      </c>
      <c r="W10" s="62">
        <v>38</v>
      </c>
      <c r="X10" s="62">
        <v>32</v>
      </c>
      <c r="Y10" s="62">
        <v>0</v>
      </c>
      <c r="Z10" s="62">
        <v>0</v>
      </c>
      <c r="AA10" s="6"/>
      <c r="AB10" s="31"/>
      <c r="AC10" s="31"/>
      <c r="AD10" s="31"/>
    </row>
    <row r="11" spans="1:30" ht="13.5" customHeight="1">
      <c r="A11" s="56" t="s">
        <v>33</v>
      </c>
      <c r="B11" s="63">
        <v>335</v>
      </c>
      <c r="C11" s="60">
        <f t="shared" si="2"/>
        <v>276</v>
      </c>
      <c r="D11" s="60">
        <f>+I11+N11+R11+W11</f>
        <v>210</v>
      </c>
      <c r="E11" s="60">
        <f>+J11+O11+S11+X11</f>
        <v>66</v>
      </c>
      <c r="F11" s="60">
        <f>+K11+P11+T11+Y11</f>
        <v>0</v>
      </c>
      <c r="G11" s="60">
        <f>L11+Q11+U11+Z11</f>
        <v>0</v>
      </c>
      <c r="H11" s="60">
        <f t="shared" si="3"/>
        <v>90</v>
      </c>
      <c r="I11" s="62">
        <v>72</v>
      </c>
      <c r="J11" s="62">
        <v>18</v>
      </c>
      <c r="K11" s="62">
        <v>0</v>
      </c>
      <c r="L11" s="62">
        <v>0</v>
      </c>
      <c r="M11" s="60">
        <f t="shared" si="0"/>
        <v>70</v>
      </c>
      <c r="N11" s="62">
        <v>55</v>
      </c>
      <c r="O11" s="62">
        <v>15</v>
      </c>
      <c r="P11" s="62">
        <v>0</v>
      </c>
      <c r="Q11" s="62">
        <v>0</v>
      </c>
      <c r="R11" s="62">
        <v>43</v>
      </c>
      <c r="S11" s="62">
        <v>16</v>
      </c>
      <c r="T11" s="62">
        <v>0</v>
      </c>
      <c r="U11" s="62">
        <v>0</v>
      </c>
      <c r="V11" s="60">
        <f t="shared" si="1"/>
        <v>57</v>
      </c>
      <c r="W11" s="62">
        <v>40</v>
      </c>
      <c r="X11" s="62">
        <v>17</v>
      </c>
      <c r="Y11" s="62">
        <v>0</v>
      </c>
      <c r="Z11" s="62">
        <v>0</v>
      </c>
      <c r="AA11" s="6"/>
      <c r="AB11" s="31"/>
      <c r="AC11" s="31"/>
      <c r="AD11" s="31"/>
    </row>
    <row r="12" spans="1:30" ht="13.5" customHeight="1">
      <c r="A12" s="56" t="s">
        <v>26</v>
      </c>
      <c r="B12" s="63">
        <v>7408</v>
      </c>
      <c r="C12" s="60">
        <f t="shared" si="2"/>
        <v>5032</v>
      </c>
      <c r="D12" s="60">
        <f>+I12+N12+R12+W12</f>
        <v>2751</v>
      </c>
      <c r="E12" s="60">
        <f>+J12+O12+S12+X12</f>
        <v>1857</v>
      </c>
      <c r="F12" s="60">
        <f>+K12+P12+T12+Y12</f>
        <v>424</v>
      </c>
      <c r="G12" s="60">
        <f>L12+Q12+U12+Z12</f>
        <v>0</v>
      </c>
      <c r="H12" s="60">
        <f>SUM(I12:L12)</f>
        <v>1555</v>
      </c>
      <c r="I12" s="62">
        <v>857</v>
      </c>
      <c r="J12" s="62">
        <v>599</v>
      </c>
      <c r="K12" s="62">
        <v>99</v>
      </c>
      <c r="L12" s="62">
        <v>0</v>
      </c>
      <c r="M12" s="60">
        <f t="shared" si="0"/>
        <v>1397</v>
      </c>
      <c r="N12" s="62">
        <v>720</v>
      </c>
      <c r="O12" s="62">
        <v>557</v>
      </c>
      <c r="P12" s="62">
        <v>120</v>
      </c>
      <c r="Q12" s="62">
        <v>0</v>
      </c>
      <c r="R12" s="62">
        <v>622</v>
      </c>
      <c r="S12" s="62">
        <v>398</v>
      </c>
      <c r="T12" s="62">
        <v>87</v>
      </c>
      <c r="U12" s="62">
        <v>0</v>
      </c>
      <c r="V12" s="60">
        <f t="shared" si="1"/>
        <v>973</v>
      </c>
      <c r="W12" s="62">
        <v>552</v>
      </c>
      <c r="X12" s="62">
        <v>303</v>
      </c>
      <c r="Y12" s="62">
        <v>118</v>
      </c>
      <c r="Z12" s="62">
        <v>0</v>
      </c>
      <c r="AA12" s="6"/>
      <c r="AB12" s="31"/>
      <c r="AC12" s="31"/>
      <c r="AD12" s="31"/>
    </row>
    <row r="13" spans="1:30" ht="13.5" customHeight="1">
      <c r="A13" s="56" t="s">
        <v>27</v>
      </c>
      <c r="B13" s="63">
        <v>2506</v>
      </c>
      <c r="C13" s="60">
        <f t="shared" si="2"/>
        <v>2207</v>
      </c>
      <c r="D13" s="60">
        <f>+I13+N13+R13+W13</f>
        <v>820</v>
      </c>
      <c r="E13" s="60">
        <f>+J13+O13+S13+X13</f>
        <v>1387</v>
      </c>
      <c r="F13" s="60">
        <f>+K13+P13+T13+Y13</f>
        <v>0</v>
      </c>
      <c r="G13" s="60">
        <f>L13+Q13+U13+Z13</f>
        <v>0</v>
      </c>
      <c r="H13" s="60">
        <f t="shared" si="3"/>
        <v>597</v>
      </c>
      <c r="I13" s="62">
        <v>201</v>
      </c>
      <c r="J13" s="62">
        <v>396</v>
      </c>
      <c r="K13" s="62">
        <v>0</v>
      </c>
      <c r="L13" s="62">
        <v>0</v>
      </c>
      <c r="M13" s="60">
        <f t="shared" si="0"/>
        <v>601</v>
      </c>
      <c r="N13" s="62">
        <v>207</v>
      </c>
      <c r="O13" s="62">
        <v>394</v>
      </c>
      <c r="P13" s="62">
        <v>0</v>
      </c>
      <c r="Q13" s="62">
        <v>0</v>
      </c>
      <c r="R13" s="62">
        <v>204</v>
      </c>
      <c r="S13" s="62">
        <v>318</v>
      </c>
      <c r="T13" s="62">
        <v>0</v>
      </c>
      <c r="U13" s="62">
        <v>0</v>
      </c>
      <c r="V13" s="60">
        <f t="shared" si="1"/>
        <v>487</v>
      </c>
      <c r="W13" s="62">
        <v>208</v>
      </c>
      <c r="X13" s="62">
        <v>279</v>
      </c>
      <c r="Y13" s="62">
        <v>0</v>
      </c>
      <c r="Z13" s="62">
        <v>0</v>
      </c>
      <c r="AA13" s="6"/>
      <c r="AB13" s="31"/>
      <c r="AC13" s="31"/>
      <c r="AD13" s="31"/>
    </row>
    <row r="14" spans="1:30" ht="13.5" customHeight="1">
      <c r="A14" s="56" t="s">
        <v>28</v>
      </c>
      <c r="B14" s="63">
        <v>1742</v>
      </c>
      <c r="C14" s="60">
        <f t="shared" si="2"/>
        <v>1313</v>
      </c>
      <c r="D14" s="60">
        <f>+I14+N14+R14+W14</f>
        <v>539</v>
      </c>
      <c r="E14" s="60">
        <f>+J14+O14+S14+X14</f>
        <v>774</v>
      </c>
      <c r="F14" s="60">
        <f>+K14+P14+T14+Y14</f>
        <v>0</v>
      </c>
      <c r="G14" s="60">
        <f>L14+Q14+U14+Z14</f>
        <v>0</v>
      </c>
      <c r="H14" s="60">
        <f t="shared" si="3"/>
        <v>434</v>
      </c>
      <c r="I14" s="62">
        <v>165</v>
      </c>
      <c r="J14" s="62">
        <v>269</v>
      </c>
      <c r="K14" s="62">
        <v>0</v>
      </c>
      <c r="L14" s="62">
        <v>0</v>
      </c>
      <c r="M14" s="60">
        <f t="shared" si="0"/>
        <v>322</v>
      </c>
      <c r="N14" s="62">
        <v>128</v>
      </c>
      <c r="O14" s="62">
        <v>194</v>
      </c>
      <c r="P14" s="62">
        <v>0</v>
      </c>
      <c r="Q14" s="62">
        <v>0</v>
      </c>
      <c r="R14" s="62">
        <v>107</v>
      </c>
      <c r="S14" s="62">
        <v>163</v>
      </c>
      <c r="T14" s="62">
        <v>0</v>
      </c>
      <c r="U14" s="62">
        <v>0</v>
      </c>
      <c r="V14" s="60">
        <f t="shared" si="1"/>
        <v>287</v>
      </c>
      <c r="W14" s="62">
        <v>139</v>
      </c>
      <c r="X14" s="62">
        <v>148</v>
      </c>
      <c r="Y14" s="62">
        <v>0</v>
      </c>
      <c r="Z14" s="62">
        <v>0</v>
      </c>
      <c r="AA14" s="6"/>
      <c r="AB14" s="31"/>
      <c r="AC14" s="31"/>
      <c r="AD14" s="31"/>
    </row>
    <row r="15" spans="1:30" ht="13.5" customHeight="1">
      <c r="A15" s="56" t="s">
        <v>11</v>
      </c>
      <c r="B15" s="63">
        <v>526</v>
      </c>
      <c r="C15" s="60">
        <f t="shared" si="2"/>
        <v>425</v>
      </c>
      <c r="D15" s="60">
        <f>+I15+N15+R15+W15</f>
        <v>401</v>
      </c>
      <c r="E15" s="60">
        <f>+J15+O15+S15+X15</f>
        <v>24</v>
      </c>
      <c r="F15" s="60">
        <f>+K15+P15+T15+Y15</f>
        <v>0</v>
      </c>
      <c r="G15" s="60">
        <f>L15+Q15+U15+Z15</f>
        <v>0</v>
      </c>
      <c r="H15" s="60">
        <f t="shared" si="3"/>
        <v>145</v>
      </c>
      <c r="I15" s="62">
        <v>133</v>
      </c>
      <c r="J15" s="62">
        <v>12</v>
      </c>
      <c r="K15" s="62">
        <v>0</v>
      </c>
      <c r="L15" s="62">
        <v>0</v>
      </c>
      <c r="M15" s="60">
        <f t="shared" si="0"/>
        <v>92</v>
      </c>
      <c r="N15" s="62">
        <v>87</v>
      </c>
      <c r="O15" s="62">
        <v>5</v>
      </c>
      <c r="P15" s="62">
        <v>0</v>
      </c>
      <c r="Q15" s="62">
        <v>0</v>
      </c>
      <c r="R15" s="62">
        <v>93</v>
      </c>
      <c r="S15" s="62">
        <v>4</v>
      </c>
      <c r="T15" s="62">
        <v>0</v>
      </c>
      <c r="U15" s="62">
        <v>0</v>
      </c>
      <c r="V15" s="60">
        <f t="shared" si="1"/>
        <v>91</v>
      </c>
      <c r="W15" s="62">
        <v>88</v>
      </c>
      <c r="X15" s="62">
        <v>3</v>
      </c>
      <c r="Y15" s="62">
        <v>0</v>
      </c>
      <c r="Z15" s="62">
        <v>0</v>
      </c>
      <c r="AA15" s="6"/>
      <c r="AB15" s="31"/>
      <c r="AC15" s="31"/>
      <c r="AD15" s="31"/>
    </row>
    <row r="16" spans="1:30" ht="13.5" customHeight="1">
      <c r="A16" s="56" t="s">
        <v>12</v>
      </c>
      <c r="B16" s="63">
        <v>976</v>
      </c>
      <c r="C16" s="60">
        <f t="shared" si="2"/>
        <v>758</v>
      </c>
      <c r="D16" s="60">
        <f>+I16+N16+R16+W16</f>
        <v>313</v>
      </c>
      <c r="E16" s="60">
        <f>+J16+O16+S16+X16</f>
        <v>445</v>
      </c>
      <c r="F16" s="60">
        <f>+K16+P16+T16+Y16</f>
        <v>0</v>
      </c>
      <c r="G16" s="60">
        <f>L16+Q16+U16+Z16</f>
        <v>0</v>
      </c>
      <c r="H16" s="60">
        <f t="shared" si="3"/>
        <v>250</v>
      </c>
      <c r="I16" s="62">
        <v>86</v>
      </c>
      <c r="J16" s="62">
        <v>164</v>
      </c>
      <c r="K16" s="62">
        <v>0</v>
      </c>
      <c r="L16" s="62">
        <v>0</v>
      </c>
      <c r="M16" s="60">
        <f t="shared" si="0"/>
        <v>217</v>
      </c>
      <c r="N16" s="62">
        <v>86</v>
      </c>
      <c r="O16" s="62">
        <v>131</v>
      </c>
      <c r="P16" s="62">
        <v>0</v>
      </c>
      <c r="Q16" s="62">
        <v>0</v>
      </c>
      <c r="R16" s="62">
        <v>76</v>
      </c>
      <c r="S16" s="62">
        <v>97</v>
      </c>
      <c r="T16" s="62">
        <v>0</v>
      </c>
      <c r="U16" s="62">
        <v>0</v>
      </c>
      <c r="V16" s="60">
        <f t="shared" si="1"/>
        <v>118</v>
      </c>
      <c r="W16" s="62">
        <v>65</v>
      </c>
      <c r="X16" s="62">
        <v>53</v>
      </c>
      <c r="Y16" s="62">
        <v>0</v>
      </c>
      <c r="Z16" s="62">
        <v>0</v>
      </c>
      <c r="AA16" s="6"/>
      <c r="AB16" s="31"/>
      <c r="AC16" s="31"/>
      <c r="AD16" s="31"/>
    </row>
    <row r="17" spans="1:30" ht="13.5" customHeight="1">
      <c r="A17" s="56" t="s">
        <v>34</v>
      </c>
      <c r="B17" s="63">
        <v>2340</v>
      </c>
      <c r="C17" s="60">
        <f t="shared" si="2"/>
        <v>1751</v>
      </c>
      <c r="D17" s="60">
        <f>+I17+N17+R17+W17</f>
        <v>814</v>
      </c>
      <c r="E17" s="60">
        <f>+J17+O17+S17+X17</f>
        <v>937</v>
      </c>
      <c r="F17" s="60">
        <f>+K17+P17+T17+Y17</f>
        <v>0</v>
      </c>
      <c r="G17" s="60">
        <f>L17+Q17+U17+Z17</f>
        <v>0</v>
      </c>
      <c r="H17" s="60">
        <f t="shared" si="3"/>
        <v>540</v>
      </c>
      <c r="I17" s="64">
        <v>241</v>
      </c>
      <c r="J17" s="64">
        <v>299</v>
      </c>
      <c r="K17" s="62">
        <v>0</v>
      </c>
      <c r="L17" s="62">
        <v>0</v>
      </c>
      <c r="M17" s="60">
        <f t="shared" si="0"/>
        <v>487</v>
      </c>
      <c r="N17" s="64">
        <v>249</v>
      </c>
      <c r="O17" s="64">
        <v>238</v>
      </c>
      <c r="P17" s="62">
        <v>0</v>
      </c>
      <c r="Q17" s="62">
        <v>0</v>
      </c>
      <c r="R17" s="62">
        <v>162</v>
      </c>
      <c r="S17" s="62">
        <v>226</v>
      </c>
      <c r="T17" s="62">
        <v>0</v>
      </c>
      <c r="U17" s="62">
        <v>0</v>
      </c>
      <c r="V17" s="60">
        <f t="shared" si="1"/>
        <v>336</v>
      </c>
      <c r="W17" s="64">
        <v>162</v>
      </c>
      <c r="X17" s="64">
        <v>174</v>
      </c>
      <c r="Y17" s="62">
        <v>0</v>
      </c>
      <c r="Z17" s="62">
        <v>0</v>
      </c>
      <c r="AA17" s="6"/>
      <c r="AB17" s="31"/>
      <c r="AC17" s="31"/>
      <c r="AD17" s="31"/>
    </row>
    <row r="18" spans="1:30" ht="13.5" customHeight="1">
      <c r="A18" s="56" t="s">
        <v>20</v>
      </c>
      <c r="B18" s="63">
        <v>1235</v>
      </c>
      <c r="C18" s="60">
        <f t="shared" si="2"/>
        <v>917</v>
      </c>
      <c r="D18" s="60">
        <f>+I18+N18+R18+W18</f>
        <v>380</v>
      </c>
      <c r="E18" s="60">
        <f>+J18+O18+S18+X18</f>
        <v>537</v>
      </c>
      <c r="F18" s="60">
        <f>+K18+P18+T18+Y18</f>
        <v>0</v>
      </c>
      <c r="G18" s="60">
        <f>L18+Q18+U18+Z18</f>
        <v>0</v>
      </c>
      <c r="H18" s="60">
        <f t="shared" si="3"/>
        <v>294</v>
      </c>
      <c r="I18" s="62">
        <v>121</v>
      </c>
      <c r="J18" s="62">
        <v>173</v>
      </c>
      <c r="K18" s="62">
        <v>0</v>
      </c>
      <c r="L18" s="62">
        <v>0</v>
      </c>
      <c r="M18" s="60">
        <f t="shared" si="0"/>
        <v>246</v>
      </c>
      <c r="N18" s="62">
        <v>100</v>
      </c>
      <c r="O18" s="62">
        <v>146</v>
      </c>
      <c r="P18" s="62">
        <v>0</v>
      </c>
      <c r="Q18" s="62">
        <v>0</v>
      </c>
      <c r="R18" s="64">
        <v>71</v>
      </c>
      <c r="S18" s="64">
        <v>138</v>
      </c>
      <c r="T18" s="62">
        <v>0</v>
      </c>
      <c r="U18" s="62">
        <v>0</v>
      </c>
      <c r="V18" s="60">
        <f t="shared" si="1"/>
        <v>168</v>
      </c>
      <c r="W18" s="62">
        <v>88</v>
      </c>
      <c r="X18" s="62">
        <v>80</v>
      </c>
      <c r="Y18" s="62">
        <v>0</v>
      </c>
      <c r="Z18" s="62">
        <v>0</v>
      </c>
      <c r="AA18" s="6"/>
      <c r="AB18" s="31"/>
      <c r="AC18" s="31"/>
      <c r="AD18" s="31"/>
    </row>
    <row r="19" spans="1:30" ht="13.5" customHeight="1">
      <c r="A19" s="56" t="s">
        <v>21</v>
      </c>
      <c r="B19" s="63">
        <v>5452</v>
      </c>
      <c r="C19" s="60">
        <f t="shared" si="2"/>
        <v>4269</v>
      </c>
      <c r="D19" s="60">
        <f>+I19+N19+R19+W19</f>
        <v>1978</v>
      </c>
      <c r="E19" s="60">
        <f>+J19+O19+S19+X19</f>
        <v>2249</v>
      </c>
      <c r="F19" s="60">
        <f>+K19+P19+T19+Y19</f>
        <v>42</v>
      </c>
      <c r="G19" s="60">
        <f>L19+Q19+U19+Z19</f>
        <v>0</v>
      </c>
      <c r="H19" s="60">
        <f t="shared" si="3"/>
        <v>1211</v>
      </c>
      <c r="I19" s="62">
        <v>494</v>
      </c>
      <c r="J19" s="62">
        <v>695</v>
      </c>
      <c r="K19" s="62">
        <v>22</v>
      </c>
      <c r="L19" s="62">
        <v>0</v>
      </c>
      <c r="M19" s="60">
        <f t="shared" si="0"/>
        <v>1177</v>
      </c>
      <c r="N19" s="62">
        <v>516</v>
      </c>
      <c r="O19" s="62">
        <v>641</v>
      </c>
      <c r="P19" s="62">
        <v>20</v>
      </c>
      <c r="Q19" s="62">
        <v>0</v>
      </c>
      <c r="R19" s="62">
        <v>530</v>
      </c>
      <c r="S19" s="62">
        <v>497</v>
      </c>
      <c r="T19" s="62">
        <v>0</v>
      </c>
      <c r="U19" s="62">
        <v>0</v>
      </c>
      <c r="V19" s="60">
        <f t="shared" si="1"/>
        <v>854</v>
      </c>
      <c r="W19" s="62">
        <v>438</v>
      </c>
      <c r="X19" s="62">
        <v>416</v>
      </c>
      <c r="Y19" s="62">
        <v>0</v>
      </c>
      <c r="Z19" s="62">
        <v>0</v>
      </c>
      <c r="AA19" s="6"/>
      <c r="AB19" s="31"/>
      <c r="AC19" s="31"/>
      <c r="AD19" s="31"/>
    </row>
    <row r="20" spans="1:30" ht="13.5" customHeight="1">
      <c r="A20" s="56" t="s">
        <v>22</v>
      </c>
      <c r="B20" s="63">
        <v>579</v>
      </c>
      <c r="C20" s="60">
        <f t="shared" si="2"/>
        <v>504</v>
      </c>
      <c r="D20" s="60">
        <f>+I20+N20+R20+W20</f>
        <v>312</v>
      </c>
      <c r="E20" s="60">
        <f>+J20+O20+S20+X20</f>
        <v>192</v>
      </c>
      <c r="F20" s="60">
        <f>+K20+P20+T20+Y20</f>
        <v>0</v>
      </c>
      <c r="G20" s="60">
        <f>L20+Q20+U20+Z20</f>
        <v>0</v>
      </c>
      <c r="H20" s="60">
        <f t="shared" si="3"/>
        <v>169</v>
      </c>
      <c r="I20" s="62">
        <v>98</v>
      </c>
      <c r="J20" s="62">
        <v>71</v>
      </c>
      <c r="K20" s="62">
        <v>0</v>
      </c>
      <c r="L20" s="62">
        <v>0</v>
      </c>
      <c r="M20" s="60">
        <f t="shared" si="0"/>
        <v>126</v>
      </c>
      <c r="N20" s="62">
        <v>76</v>
      </c>
      <c r="O20" s="62">
        <v>50</v>
      </c>
      <c r="P20" s="62">
        <v>0</v>
      </c>
      <c r="Q20" s="62">
        <v>0</v>
      </c>
      <c r="R20" s="62">
        <v>77</v>
      </c>
      <c r="S20" s="62">
        <v>35</v>
      </c>
      <c r="T20" s="62">
        <v>0</v>
      </c>
      <c r="U20" s="62">
        <v>0</v>
      </c>
      <c r="V20" s="60">
        <f t="shared" si="1"/>
        <v>97</v>
      </c>
      <c r="W20" s="62">
        <v>61</v>
      </c>
      <c r="X20" s="62">
        <v>36</v>
      </c>
      <c r="Y20" s="62">
        <v>0</v>
      </c>
      <c r="Z20" s="62">
        <v>0</v>
      </c>
      <c r="AA20" s="6"/>
      <c r="AB20" s="31"/>
      <c r="AC20" s="31"/>
      <c r="AD20" s="31"/>
    </row>
    <row r="21" spans="1:30" ht="13.5" customHeight="1">
      <c r="A21" s="65" t="s">
        <v>35</v>
      </c>
      <c r="B21" s="63">
        <v>1365</v>
      </c>
      <c r="C21" s="60">
        <f t="shared" si="2"/>
        <v>753</v>
      </c>
      <c r="D21" s="60">
        <f>+I21+N21+R21+W21</f>
        <v>462</v>
      </c>
      <c r="E21" s="60">
        <f>+J21+O21+S21+X21</f>
        <v>291</v>
      </c>
      <c r="F21" s="60">
        <f>+K21+P21+T21+Y21</f>
        <v>0</v>
      </c>
      <c r="G21" s="60">
        <f>L21+Q21+U21+Z21</f>
        <v>0</v>
      </c>
      <c r="H21" s="60">
        <f t="shared" si="3"/>
        <v>254</v>
      </c>
      <c r="I21" s="66">
        <v>144</v>
      </c>
      <c r="J21" s="66">
        <v>110</v>
      </c>
      <c r="K21" s="62">
        <v>0</v>
      </c>
      <c r="L21" s="62">
        <v>0</v>
      </c>
      <c r="M21" s="60">
        <f t="shared" si="0"/>
        <v>179</v>
      </c>
      <c r="N21" s="66">
        <v>108</v>
      </c>
      <c r="O21" s="66">
        <v>71</v>
      </c>
      <c r="P21" s="62">
        <v>0</v>
      </c>
      <c r="Q21" s="62">
        <v>0</v>
      </c>
      <c r="R21" s="66">
        <v>118</v>
      </c>
      <c r="S21" s="66">
        <v>67</v>
      </c>
      <c r="T21" s="62">
        <v>0</v>
      </c>
      <c r="U21" s="62">
        <v>0</v>
      </c>
      <c r="V21" s="60">
        <f t="shared" si="1"/>
        <v>135</v>
      </c>
      <c r="W21" s="66">
        <v>92</v>
      </c>
      <c r="X21" s="66">
        <v>43</v>
      </c>
      <c r="Y21" s="62">
        <v>0</v>
      </c>
      <c r="Z21" s="62">
        <v>0</v>
      </c>
      <c r="AA21" s="6"/>
      <c r="AB21" s="31"/>
      <c r="AC21" s="31"/>
      <c r="AD21" s="31"/>
    </row>
    <row r="22" spans="1:30" ht="13.5" customHeight="1">
      <c r="A22" s="67" t="s">
        <v>23</v>
      </c>
      <c r="B22" s="63">
        <v>516</v>
      </c>
      <c r="C22" s="60">
        <f t="shared" si="2"/>
        <v>484</v>
      </c>
      <c r="D22" s="60">
        <f>+I22+N22+R22+W22</f>
        <v>484</v>
      </c>
      <c r="E22" s="60">
        <f>+J22+O22+S22+X22</f>
        <v>0</v>
      </c>
      <c r="F22" s="60">
        <f>+K22+P22+T22+Y22</f>
        <v>0</v>
      </c>
      <c r="G22" s="60">
        <f>L22+Q22+U22+Z22</f>
        <v>0</v>
      </c>
      <c r="H22" s="60">
        <f t="shared" si="3"/>
        <v>150</v>
      </c>
      <c r="I22" s="66">
        <v>150</v>
      </c>
      <c r="J22" s="66">
        <v>0</v>
      </c>
      <c r="K22" s="62">
        <v>0</v>
      </c>
      <c r="L22" s="62">
        <v>0</v>
      </c>
      <c r="M22" s="60">
        <f t="shared" si="0"/>
        <v>129</v>
      </c>
      <c r="N22" s="66">
        <v>129</v>
      </c>
      <c r="O22" s="66">
        <v>0</v>
      </c>
      <c r="P22" s="62">
        <v>0</v>
      </c>
      <c r="Q22" s="62">
        <v>0</v>
      </c>
      <c r="R22" s="66">
        <v>107</v>
      </c>
      <c r="S22" s="66">
        <v>0</v>
      </c>
      <c r="T22" s="62">
        <v>0</v>
      </c>
      <c r="U22" s="62">
        <v>0</v>
      </c>
      <c r="V22" s="60">
        <f t="shared" si="1"/>
        <v>98</v>
      </c>
      <c r="W22" s="66">
        <v>98</v>
      </c>
      <c r="X22" s="66">
        <v>0</v>
      </c>
      <c r="Y22" s="62">
        <v>0</v>
      </c>
      <c r="Z22" s="62">
        <v>0</v>
      </c>
      <c r="AA22" s="6"/>
      <c r="AB22" s="31"/>
      <c r="AC22" s="31"/>
      <c r="AD22" s="31"/>
    </row>
    <row r="23" spans="1:30" ht="13.5" customHeight="1">
      <c r="A23" s="56" t="s">
        <v>13</v>
      </c>
      <c r="B23" s="63">
        <v>2450</v>
      </c>
      <c r="C23" s="60">
        <f t="shared" si="2"/>
        <v>2132</v>
      </c>
      <c r="D23" s="60">
        <f>+I23+N23+R23+W23</f>
        <v>958</v>
      </c>
      <c r="E23" s="60">
        <f>+J23+O23+S23+X23</f>
        <v>772</v>
      </c>
      <c r="F23" s="60">
        <f>+K23+P23+T23+Y23</f>
        <v>0</v>
      </c>
      <c r="G23" s="60">
        <f>L23+Q23+U23+Z23</f>
        <v>402</v>
      </c>
      <c r="H23" s="60">
        <f t="shared" si="3"/>
        <v>646</v>
      </c>
      <c r="I23" s="62">
        <v>281</v>
      </c>
      <c r="J23" s="62">
        <v>257</v>
      </c>
      <c r="K23" s="62">
        <v>0</v>
      </c>
      <c r="L23" s="62">
        <v>108</v>
      </c>
      <c r="M23" s="60">
        <f t="shared" si="0"/>
        <v>579</v>
      </c>
      <c r="N23" s="62">
        <v>238</v>
      </c>
      <c r="O23" s="62">
        <v>225</v>
      </c>
      <c r="P23" s="62">
        <v>0</v>
      </c>
      <c r="Q23" s="62">
        <v>116</v>
      </c>
      <c r="R23" s="62">
        <v>222</v>
      </c>
      <c r="S23" s="62">
        <v>166</v>
      </c>
      <c r="T23" s="62">
        <v>0</v>
      </c>
      <c r="U23" s="62">
        <v>102</v>
      </c>
      <c r="V23" s="60">
        <f t="shared" si="1"/>
        <v>417</v>
      </c>
      <c r="W23" s="62">
        <v>217</v>
      </c>
      <c r="X23" s="62">
        <v>124</v>
      </c>
      <c r="Y23" s="62">
        <v>0</v>
      </c>
      <c r="Z23" s="62">
        <v>76</v>
      </c>
      <c r="AA23" s="6"/>
      <c r="AB23" s="31"/>
      <c r="AC23" s="31"/>
      <c r="AD23" s="31"/>
    </row>
    <row r="24" spans="1:30" ht="13.5" customHeight="1">
      <c r="A24" s="56" t="s">
        <v>36</v>
      </c>
      <c r="B24" s="63">
        <v>1007</v>
      </c>
      <c r="C24" s="60">
        <f t="shared" si="2"/>
        <v>778</v>
      </c>
      <c r="D24" s="60">
        <f>+I24+N24+R24+W24</f>
        <v>396</v>
      </c>
      <c r="E24" s="60">
        <f>+J24+O24+S24+X24</f>
        <v>382</v>
      </c>
      <c r="F24" s="60">
        <f>+K24+P24+T24+Y24</f>
        <v>0</v>
      </c>
      <c r="G24" s="60">
        <f>L24+Q24+U24+Z24</f>
        <v>0</v>
      </c>
      <c r="H24" s="60">
        <f t="shared" si="3"/>
        <v>249</v>
      </c>
      <c r="I24" s="64">
        <v>121</v>
      </c>
      <c r="J24" s="64">
        <v>128</v>
      </c>
      <c r="K24" s="62">
        <v>0</v>
      </c>
      <c r="L24" s="62">
        <v>0</v>
      </c>
      <c r="M24" s="60">
        <f t="shared" si="0"/>
        <v>206</v>
      </c>
      <c r="N24" s="64">
        <v>109</v>
      </c>
      <c r="O24" s="64">
        <v>97</v>
      </c>
      <c r="P24" s="62">
        <v>0</v>
      </c>
      <c r="Q24" s="62">
        <v>0</v>
      </c>
      <c r="R24" s="64">
        <v>84</v>
      </c>
      <c r="S24" s="64">
        <v>84</v>
      </c>
      <c r="T24" s="62">
        <v>0</v>
      </c>
      <c r="U24" s="62">
        <v>0</v>
      </c>
      <c r="V24" s="60">
        <f t="shared" si="1"/>
        <v>155</v>
      </c>
      <c r="W24" s="64">
        <v>82</v>
      </c>
      <c r="X24" s="64">
        <v>73</v>
      </c>
      <c r="Y24" s="62">
        <v>0</v>
      </c>
      <c r="Z24" s="62">
        <v>0</v>
      </c>
      <c r="AA24" s="6"/>
      <c r="AB24" s="31"/>
      <c r="AC24" s="31"/>
      <c r="AD24" s="31"/>
    </row>
    <row r="25" spans="1:30" ht="13.5" customHeight="1">
      <c r="A25" s="56" t="s">
        <v>29</v>
      </c>
      <c r="B25" s="63">
        <v>1160</v>
      </c>
      <c r="C25" s="60">
        <f t="shared" si="2"/>
        <v>1000</v>
      </c>
      <c r="D25" s="60">
        <f>+I25+N25+R25+W25</f>
        <v>445</v>
      </c>
      <c r="E25" s="60">
        <f>+J25+O25+S25+X25</f>
        <v>474</v>
      </c>
      <c r="F25" s="60">
        <f>+K25+P25+T25+Y25</f>
        <v>81</v>
      </c>
      <c r="G25" s="60">
        <f>L25+Q25+U25+Z25</f>
        <v>0</v>
      </c>
      <c r="H25" s="60">
        <f t="shared" si="3"/>
        <v>338</v>
      </c>
      <c r="I25" s="62">
        <v>145</v>
      </c>
      <c r="J25" s="62">
        <v>167</v>
      </c>
      <c r="K25" s="62">
        <v>26</v>
      </c>
      <c r="L25" s="62">
        <v>0</v>
      </c>
      <c r="M25" s="60">
        <f>+N25+O25+P25++Q25</f>
        <v>273</v>
      </c>
      <c r="N25" s="64">
        <v>125</v>
      </c>
      <c r="O25" s="64">
        <v>124</v>
      </c>
      <c r="P25" s="62">
        <v>24</v>
      </c>
      <c r="Q25" s="62">
        <v>0</v>
      </c>
      <c r="R25" s="62">
        <v>91</v>
      </c>
      <c r="S25" s="62">
        <v>107</v>
      </c>
      <c r="T25" s="62">
        <v>14</v>
      </c>
      <c r="U25" s="62">
        <v>0</v>
      </c>
      <c r="V25" s="60">
        <f t="shared" si="1"/>
        <v>177</v>
      </c>
      <c r="W25" s="62">
        <v>84</v>
      </c>
      <c r="X25" s="62">
        <v>76</v>
      </c>
      <c r="Y25" s="62">
        <v>17</v>
      </c>
      <c r="Z25" s="62">
        <v>0</v>
      </c>
      <c r="AA25" s="6"/>
      <c r="AB25" s="31"/>
      <c r="AC25" s="31"/>
      <c r="AD25" s="31"/>
    </row>
    <row r="26" spans="1:30" ht="13.5" customHeight="1">
      <c r="A26" s="56" t="s">
        <v>37</v>
      </c>
      <c r="B26" s="63">
        <v>10392</v>
      </c>
      <c r="C26" s="60">
        <f t="shared" si="2"/>
        <v>9464</v>
      </c>
      <c r="D26" s="60">
        <f>+I26+N26+R26+W26</f>
        <v>6271</v>
      </c>
      <c r="E26" s="60">
        <f>+J26+O26+S26+X26</f>
        <v>2531</v>
      </c>
      <c r="F26" s="60">
        <f>+K26+P26+T26+Y26</f>
        <v>662</v>
      </c>
      <c r="G26" s="60">
        <f>L26+Q26+U26+Z26</f>
        <v>0</v>
      </c>
      <c r="H26" s="60">
        <f t="shared" si="3"/>
        <v>3006</v>
      </c>
      <c r="I26" s="62">
        <v>1959</v>
      </c>
      <c r="J26" s="62">
        <v>876</v>
      </c>
      <c r="K26" s="62">
        <v>171</v>
      </c>
      <c r="L26" s="62">
        <v>0</v>
      </c>
      <c r="M26" s="60">
        <f>+N26+O26+P26++Q26</f>
        <v>2578</v>
      </c>
      <c r="N26" s="62">
        <v>1678</v>
      </c>
      <c r="O26" s="62">
        <v>722</v>
      </c>
      <c r="P26" s="62">
        <v>178</v>
      </c>
      <c r="Q26" s="62">
        <v>0</v>
      </c>
      <c r="R26" s="62">
        <v>1397</v>
      </c>
      <c r="S26" s="62">
        <v>538</v>
      </c>
      <c r="T26" s="62">
        <v>169</v>
      </c>
      <c r="U26" s="62">
        <v>0</v>
      </c>
      <c r="V26" s="60">
        <f t="shared" si="1"/>
        <v>1776</v>
      </c>
      <c r="W26" s="62">
        <v>1237</v>
      </c>
      <c r="X26" s="62">
        <v>395</v>
      </c>
      <c r="Y26" s="62">
        <v>144</v>
      </c>
      <c r="Z26" s="62">
        <v>0</v>
      </c>
      <c r="AA26" s="6"/>
      <c r="AB26" s="31"/>
      <c r="AC26" s="31"/>
      <c r="AD26" s="31"/>
    </row>
    <row r="27" spans="1:30" ht="13.5" customHeight="1">
      <c r="A27" s="56" t="s">
        <v>14</v>
      </c>
      <c r="B27" s="63">
        <v>1298</v>
      </c>
      <c r="C27" s="60">
        <f t="shared" si="2"/>
        <v>1615</v>
      </c>
      <c r="D27" s="60">
        <f>+I27+N27+R27+W27</f>
        <v>761</v>
      </c>
      <c r="E27" s="60">
        <f>+J27+O27+S27+X27</f>
        <v>623</v>
      </c>
      <c r="F27" s="60">
        <f>+K27+P27+T27+Y27</f>
        <v>0</v>
      </c>
      <c r="G27" s="60">
        <f>L27+Q27+U27+Z27</f>
        <v>231</v>
      </c>
      <c r="H27" s="60">
        <f t="shared" si="3"/>
        <v>498</v>
      </c>
      <c r="I27" s="62">
        <v>229</v>
      </c>
      <c r="J27" s="62">
        <v>208</v>
      </c>
      <c r="K27" s="62">
        <v>0</v>
      </c>
      <c r="L27" s="62">
        <v>61</v>
      </c>
      <c r="M27" s="60">
        <f>+N27+O27+P27++Q27</f>
        <v>427</v>
      </c>
      <c r="N27" s="62">
        <v>200</v>
      </c>
      <c r="O27" s="62">
        <v>161</v>
      </c>
      <c r="P27" s="62">
        <v>0</v>
      </c>
      <c r="Q27" s="62">
        <v>66</v>
      </c>
      <c r="R27" s="62">
        <v>163</v>
      </c>
      <c r="S27" s="62">
        <v>132</v>
      </c>
      <c r="T27" s="62">
        <v>0</v>
      </c>
      <c r="U27" s="62">
        <v>57</v>
      </c>
      <c r="V27" s="60">
        <f t="shared" si="1"/>
        <v>338</v>
      </c>
      <c r="W27" s="62">
        <v>169</v>
      </c>
      <c r="X27" s="62">
        <v>122</v>
      </c>
      <c r="Y27" s="62">
        <v>0</v>
      </c>
      <c r="Z27" s="62">
        <v>47</v>
      </c>
      <c r="AA27" s="6"/>
      <c r="AB27" s="31"/>
      <c r="AC27" s="31"/>
      <c r="AD27" s="31"/>
    </row>
    <row r="28" spans="1:30" ht="13.5" customHeight="1">
      <c r="A28" s="56" t="s">
        <v>38</v>
      </c>
      <c r="B28" s="63">
        <v>1053</v>
      </c>
      <c r="C28" s="60">
        <f t="shared" si="2"/>
        <v>663</v>
      </c>
      <c r="D28" s="60">
        <f>+I28+N28+R28+W28</f>
        <v>465</v>
      </c>
      <c r="E28" s="60">
        <f>+J28+O28+S28+X28</f>
        <v>198</v>
      </c>
      <c r="F28" s="60">
        <f>+K28+P28+T28+Y28</f>
        <v>0</v>
      </c>
      <c r="G28" s="60">
        <f>L28+Q28+U28+Z28</f>
        <v>0</v>
      </c>
      <c r="H28" s="60">
        <f t="shared" si="3"/>
        <v>231</v>
      </c>
      <c r="I28" s="62">
        <v>155</v>
      </c>
      <c r="J28" s="62">
        <v>76</v>
      </c>
      <c r="K28" s="62">
        <v>0</v>
      </c>
      <c r="L28" s="62">
        <v>0</v>
      </c>
      <c r="M28" s="60">
        <f>+N28+O28+P28++Q28</f>
        <v>172</v>
      </c>
      <c r="N28" s="62">
        <v>123</v>
      </c>
      <c r="O28" s="62">
        <v>49</v>
      </c>
      <c r="P28" s="62">
        <v>0</v>
      </c>
      <c r="Q28" s="62">
        <v>0</v>
      </c>
      <c r="R28" s="62">
        <v>102</v>
      </c>
      <c r="S28" s="62">
        <v>43</v>
      </c>
      <c r="T28" s="62">
        <v>0</v>
      </c>
      <c r="U28" s="62">
        <v>0</v>
      </c>
      <c r="V28" s="60">
        <f t="shared" si="1"/>
        <v>115</v>
      </c>
      <c r="W28" s="62">
        <v>85</v>
      </c>
      <c r="X28" s="62">
        <v>30</v>
      </c>
      <c r="Y28" s="62">
        <v>0</v>
      </c>
      <c r="Z28" s="62">
        <v>0</v>
      </c>
      <c r="AA28" s="6"/>
      <c r="AB28" s="31"/>
      <c r="AC28" s="31"/>
      <c r="AD28" s="31"/>
    </row>
    <row r="29" spans="1:30" ht="13.5" customHeight="1">
      <c r="A29" s="56" t="s">
        <v>39</v>
      </c>
      <c r="B29" s="63">
        <v>2677</v>
      </c>
      <c r="C29" s="60">
        <f t="shared" si="2"/>
        <v>2079</v>
      </c>
      <c r="D29" s="60">
        <f>+I29+N29+R29+W29</f>
        <v>1069</v>
      </c>
      <c r="E29" s="60">
        <f>+J29+O29+S29+X29</f>
        <v>911</v>
      </c>
      <c r="F29" s="60">
        <f>+K29+P29+T29+Y29</f>
        <v>99</v>
      </c>
      <c r="G29" s="60">
        <f>L29+Q29+U29+Z29</f>
        <v>0</v>
      </c>
      <c r="H29" s="60">
        <f t="shared" si="3"/>
        <v>667</v>
      </c>
      <c r="I29" s="62">
        <v>316</v>
      </c>
      <c r="J29" s="62">
        <v>319</v>
      </c>
      <c r="K29" s="62">
        <v>32</v>
      </c>
      <c r="L29" s="62">
        <v>0</v>
      </c>
      <c r="M29" s="60">
        <f t="shared" si="0"/>
        <v>580</v>
      </c>
      <c r="N29" s="62">
        <v>318</v>
      </c>
      <c r="O29" s="62">
        <v>238</v>
      </c>
      <c r="P29" s="62">
        <v>24</v>
      </c>
      <c r="Q29" s="62">
        <v>0</v>
      </c>
      <c r="R29" s="62">
        <v>209</v>
      </c>
      <c r="S29" s="62">
        <v>198</v>
      </c>
      <c r="T29" s="62">
        <v>18</v>
      </c>
      <c r="U29" s="62">
        <v>0</v>
      </c>
      <c r="V29" s="60">
        <f t="shared" si="1"/>
        <v>407</v>
      </c>
      <c r="W29" s="62">
        <v>226</v>
      </c>
      <c r="X29" s="62">
        <v>156</v>
      </c>
      <c r="Y29" s="62">
        <v>25</v>
      </c>
      <c r="Z29" s="62">
        <v>0</v>
      </c>
      <c r="AA29" s="6"/>
      <c r="AB29" s="31"/>
      <c r="AC29" s="31"/>
      <c r="AD29" s="31"/>
    </row>
    <row r="30" spans="1:30" ht="13.5" customHeight="1">
      <c r="A30" s="56" t="s">
        <v>15</v>
      </c>
      <c r="B30" s="63">
        <v>928</v>
      </c>
      <c r="C30" s="60">
        <f t="shared" si="2"/>
        <v>733</v>
      </c>
      <c r="D30" s="60">
        <f>+I30+N30+R30+W30</f>
        <v>431</v>
      </c>
      <c r="E30" s="60">
        <f>+J30+O30+S30+X30</f>
        <v>302</v>
      </c>
      <c r="F30" s="60">
        <f>+K30+P30+T30+Y30</f>
        <v>0</v>
      </c>
      <c r="G30" s="60">
        <f>L30+Q30+U30+Z30</f>
        <v>0</v>
      </c>
      <c r="H30" s="60">
        <f t="shared" si="3"/>
        <v>229</v>
      </c>
      <c r="I30" s="62">
        <v>129</v>
      </c>
      <c r="J30" s="62">
        <v>100</v>
      </c>
      <c r="K30" s="62">
        <v>0</v>
      </c>
      <c r="L30" s="62">
        <v>0</v>
      </c>
      <c r="M30" s="60">
        <f t="shared" si="0"/>
        <v>165</v>
      </c>
      <c r="N30" s="62">
        <v>107</v>
      </c>
      <c r="O30" s="62">
        <v>58</v>
      </c>
      <c r="P30" s="62">
        <v>0</v>
      </c>
      <c r="Q30" s="62">
        <v>0</v>
      </c>
      <c r="R30" s="62">
        <v>92</v>
      </c>
      <c r="S30" s="62">
        <v>77</v>
      </c>
      <c r="T30" s="62">
        <v>0</v>
      </c>
      <c r="U30" s="62">
        <v>0</v>
      </c>
      <c r="V30" s="60">
        <f t="shared" si="1"/>
        <v>170</v>
      </c>
      <c r="W30" s="62">
        <v>103</v>
      </c>
      <c r="X30" s="62">
        <v>67</v>
      </c>
      <c r="Y30" s="62">
        <v>0</v>
      </c>
      <c r="Z30" s="62">
        <v>0</v>
      </c>
      <c r="AA30" s="6"/>
      <c r="AB30" s="31"/>
      <c r="AC30" s="31"/>
      <c r="AD30" s="31"/>
    </row>
    <row r="31" spans="1:30" ht="13.5" customHeight="1">
      <c r="A31" s="56" t="s">
        <v>30</v>
      </c>
      <c r="B31" s="63">
        <v>1506</v>
      </c>
      <c r="C31" s="60">
        <f t="shared" si="2"/>
        <v>1227</v>
      </c>
      <c r="D31" s="60">
        <f>+I31+N31+R31+W31</f>
        <v>439</v>
      </c>
      <c r="E31" s="60">
        <f>+J31+O31+S31+X31</f>
        <v>764</v>
      </c>
      <c r="F31" s="60">
        <f>+K31+P31+T31+Y31</f>
        <v>24</v>
      </c>
      <c r="G31" s="60">
        <f>L31+Q31+U31+Z31</f>
        <v>0</v>
      </c>
      <c r="H31" s="60">
        <f t="shared" si="3"/>
        <v>389</v>
      </c>
      <c r="I31" s="62">
        <v>120</v>
      </c>
      <c r="J31" s="62">
        <v>265</v>
      </c>
      <c r="K31" s="62">
        <v>4</v>
      </c>
      <c r="L31" s="62">
        <v>0</v>
      </c>
      <c r="M31" s="60">
        <f t="shared" si="0"/>
        <v>330</v>
      </c>
      <c r="N31" s="62">
        <v>119</v>
      </c>
      <c r="O31" s="62">
        <v>203</v>
      </c>
      <c r="P31" s="62">
        <v>8</v>
      </c>
      <c r="Q31" s="62">
        <v>0</v>
      </c>
      <c r="R31" s="62">
        <v>107</v>
      </c>
      <c r="S31" s="62">
        <v>164</v>
      </c>
      <c r="T31" s="62">
        <v>8</v>
      </c>
      <c r="U31" s="62">
        <v>0</v>
      </c>
      <c r="V31" s="60">
        <f t="shared" si="1"/>
        <v>229</v>
      </c>
      <c r="W31" s="62">
        <v>93</v>
      </c>
      <c r="X31" s="62">
        <v>132</v>
      </c>
      <c r="Y31" s="62">
        <v>4</v>
      </c>
      <c r="Z31" s="62">
        <v>0</v>
      </c>
      <c r="AA31" s="6"/>
      <c r="AB31" s="31"/>
      <c r="AC31" s="31"/>
      <c r="AD31" s="31"/>
    </row>
    <row r="32" spans="1:30" ht="13.5" customHeight="1">
      <c r="A32" s="56" t="s">
        <v>31</v>
      </c>
      <c r="B32" s="63">
        <v>1532</v>
      </c>
      <c r="C32" s="60">
        <f t="shared" si="2"/>
        <v>1283</v>
      </c>
      <c r="D32" s="60">
        <f>+I32+N32+R32+W32</f>
        <v>406</v>
      </c>
      <c r="E32" s="60">
        <f>+J32+O32+S32+X32</f>
        <v>826</v>
      </c>
      <c r="F32" s="60">
        <f>+K32+P32+T32+Y32</f>
        <v>51</v>
      </c>
      <c r="G32" s="60">
        <f>L32+Q32+U32+Z32</f>
        <v>0</v>
      </c>
      <c r="H32" s="60">
        <f t="shared" si="3"/>
        <v>429</v>
      </c>
      <c r="I32" s="62">
        <v>120</v>
      </c>
      <c r="J32" s="62">
        <v>292</v>
      </c>
      <c r="K32" s="62">
        <v>17</v>
      </c>
      <c r="L32" s="62">
        <v>0</v>
      </c>
      <c r="M32" s="60">
        <f t="shared" si="0"/>
        <v>306</v>
      </c>
      <c r="N32" s="62">
        <v>98</v>
      </c>
      <c r="O32" s="62">
        <v>200</v>
      </c>
      <c r="P32" s="62">
        <v>8</v>
      </c>
      <c r="Q32" s="62">
        <v>0</v>
      </c>
      <c r="R32" s="62">
        <v>93</v>
      </c>
      <c r="S32" s="62">
        <v>183</v>
      </c>
      <c r="T32" s="62">
        <v>12</v>
      </c>
      <c r="U32" s="62">
        <v>0</v>
      </c>
      <c r="V32" s="60">
        <f t="shared" si="1"/>
        <v>260</v>
      </c>
      <c r="W32" s="62">
        <v>95</v>
      </c>
      <c r="X32" s="62">
        <v>151</v>
      </c>
      <c r="Y32" s="62">
        <v>14</v>
      </c>
      <c r="Z32" s="62">
        <v>0</v>
      </c>
      <c r="AA32" s="6"/>
      <c r="AB32" s="31"/>
      <c r="AC32" s="31"/>
      <c r="AD32" s="31"/>
    </row>
    <row r="33" spans="1:30" ht="13.5" customHeight="1">
      <c r="A33" s="56" t="s">
        <v>16</v>
      </c>
      <c r="B33" s="63">
        <v>1274</v>
      </c>
      <c r="C33" s="60">
        <f t="shared" si="2"/>
        <v>886</v>
      </c>
      <c r="D33" s="60">
        <f>+I33+N33+R33+W33</f>
        <v>370</v>
      </c>
      <c r="E33" s="60">
        <f>+J33+O33+S33+X33</f>
        <v>516</v>
      </c>
      <c r="F33" s="60">
        <f>+K33+P33+T33+Y33</f>
        <v>0</v>
      </c>
      <c r="G33" s="60">
        <f>L33+Q33+U33+Z33</f>
        <v>0</v>
      </c>
      <c r="H33" s="60">
        <f t="shared" si="3"/>
        <v>327</v>
      </c>
      <c r="I33" s="62">
        <v>147</v>
      </c>
      <c r="J33" s="62">
        <v>180</v>
      </c>
      <c r="K33" s="62">
        <v>0</v>
      </c>
      <c r="L33" s="62">
        <v>0</v>
      </c>
      <c r="M33" s="60">
        <f t="shared" si="0"/>
        <v>215</v>
      </c>
      <c r="N33" s="62">
        <v>94</v>
      </c>
      <c r="O33" s="62">
        <v>121</v>
      </c>
      <c r="P33" s="62">
        <v>0</v>
      </c>
      <c r="Q33" s="62">
        <v>0</v>
      </c>
      <c r="R33" s="62">
        <v>67</v>
      </c>
      <c r="S33" s="62">
        <v>125</v>
      </c>
      <c r="T33" s="62">
        <v>0</v>
      </c>
      <c r="U33" s="62">
        <v>0</v>
      </c>
      <c r="V33" s="60">
        <f t="shared" si="1"/>
        <v>152</v>
      </c>
      <c r="W33" s="62">
        <v>62</v>
      </c>
      <c r="X33" s="62">
        <v>90</v>
      </c>
      <c r="Y33" s="62">
        <v>0</v>
      </c>
      <c r="Z33" s="62">
        <v>0</v>
      </c>
      <c r="AA33" s="6"/>
      <c r="AB33" s="31"/>
      <c r="AC33" s="31"/>
      <c r="AD33" s="31"/>
    </row>
    <row r="34" spans="1:30" ht="13.5" customHeight="1">
      <c r="A34" s="56" t="s">
        <v>17</v>
      </c>
      <c r="B34" s="63">
        <v>712</v>
      </c>
      <c r="C34" s="60">
        <f t="shared" si="2"/>
        <v>531</v>
      </c>
      <c r="D34" s="60">
        <f>+I34+N34+R34+W34</f>
        <v>371</v>
      </c>
      <c r="E34" s="60">
        <f>+J34+O34+S34+X34</f>
        <v>160</v>
      </c>
      <c r="F34" s="60">
        <f>+K34+P34+T34+Y34</f>
        <v>0</v>
      </c>
      <c r="G34" s="60">
        <f>L34+Q34+U34+Z34</f>
        <v>0</v>
      </c>
      <c r="H34" s="60">
        <f t="shared" si="3"/>
        <v>198</v>
      </c>
      <c r="I34" s="64">
        <v>138</v>
      </c>
      <c r="J34" s="64">
        <v>60</v>
      </c>
      <c r="K34" s="62">
        <v>0</v>
      </c>
      <c r="L34" s="62">
        <v>0</v>
      </c>
      <c r="M34" s="60">
        <f t="shared" si="0"/>
        <v>148</v>
      </c>
      <c r="N34" s="64">
        <v>105</v>
      </c>
      <c r="O34" s="64">
        <v>43</v>
      </c>
      <c r="P34" s="62">
        <v>0</v>
      </c>
      <c r="Q34" s="62">
        <v>0</v>
      </c>
      <c r="R34" s="64">
        <v>68</v>
      </c>
      <c r="S34" s="64">
        <v>33</v>
      </c>
      <c r="T34" s="62">
        <v>0</v>
      </c>
      <c r="U34" s="62">
        <v>0</v>
      </c>
      <c r="V34" s="60">
        <f t="shared" si="1"/>
        <v>84</v>
      </c>
      <c r="W34" s="64">
        <v>60</v>
      </c>
      <c r="X34" s="64">
        <v>24</v>
      </c>
      <c r="Y34" s="62">
        <v>0</v>
      </c>
      <c r="Z34" s="62">
        <v>0</v>
      </c>
      <c r="AA34" s="6"/>
      <c r="AB34" s="31"/>
      <c r="AC34" s="31"/>
      <c r="AD34" s="31"/>
    </row>
    <row r="35" spans="1:30" ht="13.5" customHeight="1">
      <c r="A35" s="56" t="s">
        <v>24</v>
      </c>
      <c r="B35" s="63">
        <v>724</v>
      </c>
      <c r="C35" s="60">
        <f t="shared" si="2"/>
        <v>786</v>
      </c>
      <c r="D35" s="60">
        <f>+I35+N35+R35+W35</f>
        <v>550</v>
      </c>
      <c r="E35" s="60">
        <f>+J35+O35+S35+X35</f>
        <v>236</v>
      </c>
      <c r="F35" s="60">
        <f>+K35+P35+T35+Y35</f>
        <v>0</v>
      </c>
      <c r="G35" s="60">
        <f>L35+Q35+U35+Z35</f>
        <v>0</v>
      </c>
      <c r="H35" s="60">
        <f t="shared" si="3"/>
        <v>193</v>
      </c>
      <c r="I35" s="62">
        <v>132</v>
      </c>
      <c r="J35" s="62">
        <v>61</v>
      </c>
      <c r="K35" s="62">
        <v>0</v>
      </c>
      <c r="L35" s="62">
        <v>0</v>
      </c>
      <c r="M35" s="60">
        <f t="shared" si="0"/>
        <v>221</v>
      </c>
      <c r="N35" s="62">
        <v>156</v>
      </c>
      <c r="O35" s="62">
        <v>65</v>
      </c>
      <c r="P35" s="62">
        <v>0</v>
      </c>
      <c r="Q35" s="62">
        <v>0</v>
      </c>
      <c r="R35" s="62">
        <v>130</v>
      </c>
      <c r="S35" s="62">
        <v>43</v>
      </c>
      <c r="T35" s="62">
        <v>0</v>
      </c>
      <c r="U35" s="62">
        <v>0</v>
      </c>
      <c r="V35" s="60">
        <f t="shared" si="1"/>
        <v>199</v>
      </c>
      <c r="W35" s="62">
        <v>132</v>
      </c>
      <c r="X35" s="62">
        <v>67</v>
      </c>
      <c r="Y35" s="62">
        <v>0</v>
      </c>
      <c r="Z35" s="62">
        <v>0</v>
      </c>
      <c r="AA35" s="6"/>
      <c r="AB35" s="31"/>
      <c r="AC35" s="31"/>
      <c r="AD35" s="31"/>
    </row>
    <row r="36" spans="1:30" ht="13.5" customHeight="1">
      <c r="A36" s="56" t="s">
        <v>40</v>
      </c>
      <c r="B36" s="63">
        <v>1794</v>
      </c>
      <c r="C36" s="60">
        <f t="shared" si="2"/>
        <v>1404</v>
      </c>
      <c r="D36" s="60">
        <f>+I36+N36+R36+W36</f>
        <v>615</v>
      </c>
      <c r="E36" s="60">
        <f>+J36+O36+S36+X36</f>
        <v>737</v>
      </c>
      <c r="F36" s="60">
        <f>+K36+P36+T36+Y36</f>
        <v>52</v>
      </c>
      <c r="G36" s="60">
        <f>L36+Q36+U36+Z36</f>
        <v>0</v>
      </c>
      <c r="H36" s="60">
        <f t="shared" si="3"/>
        <v>470</v>
      </c>
      <c r="I36" s="62">
        <v>192</v>
      </c>
      <c r="J36" s="62">
        <v>262</v>
      </c>
      <c r="K36" s="62">
        <v>16</v>
      </c>
      <c r="L36" s="62">
        <v>0</v>
      </c>
      <c r="M36" s="60">
        <f t="shared" si="0"/>
        <v>345</v>
      </c>
      <c r="N36" s="62">
        <v>149</v>
      </c>
      <c r="O36" s="62">
        <v>182</v>
      </c>
      <c r="P36" s="62">
        <v>14</v>
      </c>
      <c r="Q36" s="62">
        <v>0</v>
      </c>
      <c r="R36" s="62">
        <v>138</v>
      </c>
      <c r="S36" s="62">
        <v>148</v>
      </c>
      <c r="T36" s="62">
        <v>11</v>
      </c>
      <c r="U36" s="62">
        <v>0</v>
      </c>
      <c r="V36" s="60">
        <f t="shared" si="1"/>
        <v>292</v>
      </c>
      <c r="W36" s="62">
        <v>136</v>
      </c>
      <c r="X36" s="62">
        <v>145</v>
      </c>
      <c r="Y36" s="62">
        <v>11</v>
      </c>
      <c r="Z36" s="62">
        <v>0</v>
      </c>
      <c r="AA36" s="6"/>
      <c r="AB36" s="31"/>
      <c r="AC36" s="31"/>
      <c r="AD36" s="31"/>
    </row>
    <row r="37" spans="1:30" ht="13.5" customHeight="1">
      <c r="A37" s="56" t="s">
        <v>18</v>
      </c>
      <c r="B37" s="63">
        <v>601</v>
      </c>
      <c r="C37" s="60">
        <f t="shared" si="2"/>
        <v>410</v>
      </c>
      <c r="D37" s="60">
        <f>+I37+N37+R37+W37</f>
        <v>215</v>
      </c>
      <c r="E37" s="60">
        <f>+J37+O37+S37+X37</f>
        <v>195</v>
      </c>
      <c r="F37" s="60">
        <f>+K37+P37+T37+Y37</f>
        <v>0</v>
      </c>
      <c r="G37" s="60">
        <f>L37+Q37+U37+Z37</f>
        <v>0</v>
      </c>
      <c r="H37" s="60">
        <f t="shared" si="3"/>
        <v>143</v>
      </c>
      <c r="I37" s="62">
        <v>73</v>
      </c>
      <c r="J37" s="62">
        <v>70</v>
      </c>
      <c r="K37" s="62">
        <v>0</v>
      </c>
      <c r="L37" s="62">
        <v>0</v>
      </c>
      <c r="M37" s="60">
        <f t="shared" si="0"/>
        <v>114</v>
      </c>
      <c r="N37" s="62">
        <v>52</v>
      </c>
      <c r="O37" s="62">
        <v>62</v>
      </c>
      <c r="P37" s="62">
        <v>0</v>
      </c>
      <c r="Q37" s="62">
        <v>0</v>
      </c>
      <c r="R37" s="62">
        <v>50</v>
      </c>
      <c r="S37" s="62">
        <v>35</v>
      </c>
      <c r="T37" s="62">
        <v>0</v>
      </c>
      <c r="U37" s="62">
        <v>0</v>
      </c>
      <c r="V37" s="60">
        <f t="shared" si="1"/>
        <v>68</v>
      </c>
      <c r="W37" s="62">
        <v>40</v>
      </c>
      <c r="X37" s="62">
        <v>28</v>
      </c>
      <c r="Y37" s="62">
        <v>0</v>
      </c>
      <c r="Z37" s="62">
        <v>0</v>
      </c>
      <c r="AA37" s="6"/>
      <c r="AB37" s="31"/>
      <c r="AC37" s="31"/>
      <c r="AD37" s="31"/>
    </row>
    <row r="38" spans="1:30" ht="13.5" customHeight="1">
      <c r="A38" s="56" t="s">
        <v>19</v>
      </c>
      <c r="B38" s="63">
        <v>636</v>
      </c>
      <c r="C38" s="60">
        <f t="shared" si="2"/>
        <v>602</v>
      </c>
      <c r="D38" s="60">
        <f>+I38+N38+R38+W38</f>
        <v>602</v>
      </c>
      <c r="E38" s="60">
        <f>+J38+O38+S38+X38</f>
        <v>0</v>
      </c>
      <c r="F38" s="60">
        <f>+K38+P38+T38+Y38</f>
        <v>0</v>
      </c>
      <c r="G38" s="60">
        <f>L38+Q38+U38+Z38</f>
        <v>0</v>
      </c>
      <c r="H38" s="60">
        <f t="shared" si="3"/>
        <v>162</v>
      </c>
      <c r="I38" s="62">
        <v>162</v>
      </c>
      <c r="J38" s="62">
        <v>0</v>
      </c>
      <c r="K38" s="62">
        <v>0</v>
      </c>
      <c r="L38" s="62">
        <v>0</v>
      </c>
      <c r="M38" s="60">
        <f t="shared" si="0"/>
        <v>166</v>
      </c>
      <c r="N38" s="62">
        <v>166</v>
      </c>
      <c r="O38" s="62">
        <v>0</v>
      </c>
      <c r="P38" s="62">
        <v>0</v>
      </c>
      <c r="Q38" s="62">
        <v>0</v>
      </c>
      <c r="R38" s="62">
        <v>169</v>
      </c>
      <c r="S38" s="62">
        <v>0</v>
      </c>
      <c r="T38" s="62">
        <v>0</v>
      </c>
      <c r="U38" s="62">
        <v>0</v>
      </c>
      <c r="V38" s="60">
        <f>+W38+X38+Y38+Z38</f>
        <v>105</v>
      </c>
      <c r="W38" s="62">
        <v>105</v>
      </c>
      <c r="X38" s="62">
        <v>0</v>
      </c>
      <c r="Y38" s="62">
        <v>0</v>
      </c>
      <c r="Z38" s="62">
        <v>0</v>
      </c>
      <c r="AA38" s="6"/>
      <c r="AB38" s="31"/>
      <c r="AC38" s="31"/>
      <c r="AD38" s="31"/>
    </row>
    <row r="39" spans="1:26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/>
    <row r="52" ht="13.5" customHeight="1"/>
    <row r="53" ht="13.5" customHeight="1"/>
    <row r="54" ht="13.5" customHeight="1"/>
  </sheetData>
  <sheetProtection/>
  <printOptions/>
  <pageMargins left="0.64" right="0.17" top="0.984251968503937" bottom="0.6299212598425197" header="0.5905511811023623" footer="0.9055118110236221"/>
  <pageSetup horizontalDpi="180" verticalDpi="18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49" sqref="A49"/>
    </sheetView>
  </sheetViews>
  <sheetFormatPr defaultColWidth="11.0703125" defaultRowHeight="20.25"/>
  <cols>
    <col min="1" max="1" width="9.69140625" style="0" customWidth="1"/>
    <col min="2" max="2" width="5.0703125" style="0" customWidth="1"/>
    <col min="3" max="3" width="4.76953125" style="0" customWidth="1"/>
    <col min="4" max="4" width="4.4609375" style="0" customWidth="1"/>
    <col min="5" max="5" width="4.1484375" style="0" customWidth="1"/>
    <col min="6" max="6" width="3.76953125" style="0" customWidth="1"/>
    <col min="7" max="7" width="4.921875" style="0" customWidth="1"/>
    <col min="8" max="8" width="3.921875" style="0" customWidth="1"/>
    <col min="9" max="9" width="3.76953125" style="0" customWidth="1"/>
    <col min="10" max="10" width="3.5390625" style="0" customWidth="1"/>
    <col min="11" max="11" width="3.69140625" style="0" customWidth="1"/>
  </cols>
  <sheetData>
    <row r="1" ht="15" customHeight="1" thickBot="1">
      <c r="A1" s="30" t="s">
        <v>48</v>
      </c>
    </row>
    <row r="2" spans="1:11" ht="2.25" customHeight="1">
      <c r="A2" s="23"/>
      <c r="B2" s="36" t="s">
        <v>1</v>
      </c>
      <c r="C2" s="37"/>
      <c r="D2" s="37"/>
      <c r="E2" s="37"/>
      <c r="F2" s="38"/>
      <c r="G2" s="36" t="s">
        <v>2</v>
      </c>
      <c r="H2" s="37"/>
      <c r="I2" s="37"/>
      <c r="J2" s="37"/>
      <c r="K2" s="43"/>
    </row>
    <row r="3" spans="1:11" ht="14.25" customHeight="1">
      <c r="A3" s="25"/>
      <c r="B3" s="48"/>
      <c r="C3" s="49"/>
      <c r="D3" s="49"/>
      <c r="E3" s="49"/>
      <c r="F3" s="50"/>
      <c r="G3" s="48"/>
      <c r="H3" s="49"/>
      <c r="I3" s="49"/>
      <c r="J3" s="49"/>
      <c r="K3" s="51"/>
    </row>
    <row r="4" spans="1:11" ht="15.75" customHeight="1">
      <c r="A4" s="24" t="s">
        <v>3</v>
      </c>
      <c r="B4" s="44" t="s">
        <v>0</v>
      </c>
      <c r="C4" s="42" t="s">
        <v>44</v>
      </c>
      <c r="D4" s="42"/>
      <c r="E4" s="39" t="s">
        <v>45</v>
      </c>
      <c r="F4" s="40"/>
      <c r="G4" s="44" t="s">
        <v>0</v>
      </c>
      <c r="H4" s="39" t="s">
        <v>44</v>
      </c>
      <c r="I4" s="42"/>
      <c r="J4" s="39" t="s">
        <v>45</v>
      </c>
      <c r="K4" s="41"/>
    </row>
    <row r="5" spans="1:11" ht="14.25" customHeight="1">
      <c r="A5" s="25"/>
      <c r="B5" s="34"/>
      <c r="C5" s="45" t="s">
        <v>42</v>
      </c>
      <c r="D5" s="45" t="s">
        <v>43</v>
      </c>
      <c r="E5" s="45" t="s">
        <v>42</v>
      </c>
      <c r="F5" s="45" t="s">
        <v>43</v>
      </c>
      <c r="G5" s="34"/>
      <c r="H5" s="45" t="s">
        <v>42</v>
      </c>
      <c r="I5" s="45" t="s">
        <v>43</v>
      </c>
      <c r="J5" s="45" t="s">
        <v>42</v>
      </c>
      <c r="K5" s="46" t="s">
        <v>43</v>
      </c>
    </row>
    <row r="6" spans="1:11" ht="1.5" customHeight="1">
      <c r="A6" s="26"/>
      <c r="B6" s="35"/>
      <c r="C6" s="35"/>
      <c r="D6" s="35"/>
      <c r="E6" s="35"/>
      <c r="F6" s="35"/>
      <c r="G6" s="35"/>
      <c r="H6" s="35"/>
      <c r="I6" s="35"/>
      <c r="J6" s="35"/>
      <c r="K6" s="47"/>
    </row>
    <row r="7" spans="1:11" ht="6" customHeight="1">
      <c r="A7" s="7"/>
      <c r="B7" s="7"/>
      <c r="C7" s="7"/>
      <c r="D7" s="7"/>
      <c r="E7" s="7"/>
      <c r="F7" s="7"/>
      <c r="G7" s="7"/>
      <c r="H7" s="7"/>
      <c r="I7" s="7"/>
      <c r="J7" s="8"/>
      <c r="K7" s="9"/>
    </row>
    <row r="8" spans="1:11" ht="14.25" customHeight="1">
      <c r="A8" s="27" t="s">
        <v>4</v>
      </c>
      <c r="B8" s="10">
        <f>SUM(B10:B46)</f>
        <v>13988</v>
      </c>
      <c r="C8" s="10">
        <f aca="true" t="shared" si="0" ref="C8:K8">SUM(C10:C46)</f>
        <v>10412</v>
      </c>
      <c r="D8" s="10">
        <f t="shared" si="0"/>
        <v>2431</v>
      </c>
      <c r="E8" s="10">
        <f t="shared" si="0"/>
        <v>1124</v>
      </c>
      <c r="F8" s="10">
        <f t="shared" si="0"/>
        <v>21</v>
      </c>
      <c r="G8" s="10">
        <f>SUM(G10:G46)</f>
        <v>11371</v>
      </c>
      <c r="H8" s="10">
        <f t="shared" si="0"/>
        <v>8572</v>
      </c>
      <c r="I8" s="10">
        <f t="shared" si="0"/>
        <v>1710</v>
      </c>
      <c r="J8" s="10">
        <f t="shared" si="0"/>
        <v>1050</v>
      </c>
      <c r="K8" s="11">
        <f t="shared" si="0"/>
        <v>39</v>
      </c>
    </row>
    <row r="9" spans="1:11" ht="3" customHeight="1">
      <c r="A9" s="7"/>
      <c r="B9" s="7"/>
      <c r="C9" s="7"/>
      <c r="D9" s="7"/>
      <c r="E9" s="7"/>
      <c r="F9" s="7"/>
      <c r="G9" s="7"/>
      <c r="H9" s="7"/>
      <c r="I9" s="7"/>
      <c r="J9" s="8"/>
      <c r="K9" s="9"/>
    </row>
    <row r="10" spans="1:11" ht="13.5" customHeight="1">
      <c r="A10" s="28" t="s">
        <v>5</v>
      </c>
      <c r="B10" s="12">
        <f>+C10+D10+E10+F10</f>
        <v>5773</v>
      </c>
      <c r="C10" s="12">
        <v>4652</v>
      </c>
      <c r="D10" s="12">
        <v>250</v>
      </c>
      <c r="E10" s="12">
        <v>871</v>
      </c>
      <c r="F10" s="12">
        <v>0</v>
      </c>
      <c r="G10" s="12">
        <f>+H10+I10+J10+K10</f>
        <v>4776</v>
      </c>
      <c r="H10" s="12">
        <v>3720</v>
      </c>
      <c r="I10" s="12">
        <v>205</v>
      </c>
      <c r="J10" s="13">
        <v>851</v>
      </c>
      <c r="K10" s="14">
        <v>0</v>
      </c>
    </row>
    <row r="11" spans="1:11" ht="13.5" customHeight="1">
      <c r="A11" s="28" t="s">
        <v>32</v>
      </c>
      <c r="B11" s="12">
        <f aca="true" t="shared" si="1" ref="B11:B46">+C11+D11+E11+F11</f>
        <v>126</v>
      </c>
      <c r="C11" s="12">
        <v>72</v>
      </c>
      <c r="D11" s="12">
        <v>54</v>
      </c>
      <c r="E11" s="12">
        <v>0</v>
      </c>
      <c r="F11" s="12">
        <v>0</v>
      </c>
      <c r="G11" s="12">
        <f aca="true" t="shared" si="2" ref="G11:G46">+H11+I11+J11+K11</f>
        <v>61</v>
      </c>
      <c r="H11" s="12">
        <v>31</v>
      </c>
      <c r="I11" s="12">
        <v>30</v>
      </c>
      <c r="J11" s="13">
        <v>0</v>
      </c>
      <c r="K11" s="14">
        <v>0</v>
      </c>
    </row>
    <row r="12" spans="1:11" ht="13.5" customHeight="1">
      <c r="A12" s="28" t="s">
        <v>41</v>
      </c>
      <c r="B12" s="12">
        <f t="shared" si="1"/>
        <v>127</v>
      </c>
      <c r="C12" s="12">
        <v>110</v>
      </c>
      <c r="D12" s="12">
        <v>17</v>
      </c>
      <c r="E12" s="12">
        <v>0</v>
      </c>
      <c r="F12" s="12">
        <v>0</v>
      </c>
      <c r="G12" s="12">
        <f t="shared" si="2"/>
        <v>90</v>
      </c>
      <c r="H12" s="12">
        <v>75</v>
      </c>
      <c r="I12" s="12">
        <v>15</v>
      </c>
      <c r="J12" s="13">
        <v>0</v>
      </c>
      <c r="K12" s="14">
        <v>0</v>
      </c>
    </row>
    <row r="13" spans="1:11" ht="13.5" customHeight="1">
      <c r="A13" s="28" t="s">
        <v>6</v>
      </c>
      <c r="B13" s="12">
        <f t="shared" si="1"/>
        <v>220</v>
      </c>
      <c r="C13" s="12">
        <v>191</v>
      </c>
      <c r="D13" s="12">
        <v>29</v>
      </c>
      <c r="E13" s="12">
        <v>0</v>
      </c>
      <c r="F13" s="12">
        <v>0</v>
      </c>
      <c r="G13" s="12">
        <f t="shared" si="2"/>
        <v>171</v>
      </c>
      <c r="H13" s="12">
        <v>153</v>
      </c>
      <c r="I13" s="12">
        <v>18</v>
      </c>
      <c r="J13" s="13">
        <v>0</v>
      </c>
      <c r="K13" s="14">
        <v>0</v>
      </c>
    </row>
    <row r="14" spans="1:11" ht="13.5" customHeight="1">
      <c r="A14" s="28" t="s">
        <v>7</v>
      </c>
      <c r="B14" s="12">
        <f t="shared" si="1"/>
        <v>244</v>
      </c>
      <c r="C14" s="12">
        <v>196</v>
      </c>
      <c r="D14" s="12">
        <v>48</v>
      </c>
      <c r="E14" s="12">
        <v>0</v>
      </c>
      <c r="F14" s="12">
        <v>0</v>
      </c>
      <c r="G14" s="12">
        <f t="shared" si="2"/>
        <v>158</v>
      </c>
      <c r="H14" s="12">
        <v>139</v>
      </c>
      <c r="I14" s="12">
        <v>19</v>
      </c>
      <c r="J14" s="13">
        <v>0</v>
      </c>
      <c r="K14" s="14">
        <v>0</v>
      </c>
    </row>
    <row r="15" spans="1:11" ht="13.5" customHeight="1">
      <c r="A15" s="28" t="s">
        <v>25</v>
      </c>
      <c r="B15" s="12">
        <f t="shared" si="1"/>
        <v>50</v>
      </c>
      <c r="C15" s="12">
        <v>50</v>
      </c>
      <c r="D15" s="12">
        <v>0</v>
      </c>
      <c r="E15" s="12">
        <v>0</v>
      </c>
      <c r="F15" s="12">
        <v>0</v>
      </c>
      <c r="G15" s="12">
        <f t="shared" si="2"/>
        <v>41</v>
      </c>
      <c r="H15" s="12">
        <v>41</v>
      </c>
      <c r="I15" s="12">
        <v>0</v>
      </c>
      <c r="J15" s="13">
        <v>0</v>
      </c>
      <c r="K15" s="14">
        <v>0</v>
      </c>
    </row>
    <row r="16" spans="1:11" ht="13.5" customHeight="1">
      <c r="A16" s="28" t="s">
        <v>8</v>
      </c>
      <c r="B16" s="12">
        <f t="shared" si="1"/>
        <v>86</v>
      </c>
      <c r="C16" s="12">
        <v>69</v>
      </c>
      <c r="D16" s="12">
        <v>17</v>
      </c>
      <c r="E16" s="12">
        <v>0</v>
      </c>
      <c r="F16" s="12">
        <v>0</v>
      </c>
      <c r="G16" s="12">
        <f t="shared" si="2"/>
        <v>82</v>
      </c>
      <c r="H16" s="12">
        <v>78</v>
      </c>
      <c r="I16" s="12">
        <v>4</v>
      </c>
      <c r="J16" s="13">
        <v>0</v>
      </c>
      <c r="K16" s="14">
        <v>0</v>
      </c>
    </row>
    <row r="17" spans="1:11" ht="13.5" customHeight="1">
      <c r="A17" s="28" t="s">
        <v>9</v>
      </c>
      <c r="B17" s="12">
        <f t="shared" si="1"/>
        <v>460</v>
      </c>
      <c r="C17" s="12">
        <v>385</v>
      </c>
      <c r="D17" s="12">
        <v>75</v>
      </c>
      <c r="E17" s="12">
        <v>0</v>
      </c>
      <c r="F17" s="12">
        <v>0</v>
      </c>
      <c r="G17" s="12">
        <f t="shared" si="2"/>
        <v>423</v>
      </c>
      <c r="H17" s="12">
        <v>383</v>
      </c>
      <c r="I17" s="12">
        <v>40</v>
      </c>
      <c r="J17" s="13">
        <v>0</v>
      </c>
      <c r="K17" s="14">
        <v>0</v>
      </c>
    </row>
    <row r="18" spans="1:11" ht="13.5" customHeight="1">
      <c r="A18" s="28" t="s">
        <v>10</v>
      </c>
      <c r="B18" s="12">
        <f t="shared" si="1"/>
        <v>83</v>
      </c>
      <c r="C18" s="12">
        <v>58</v>
      </c>
      <c r="D18" s="12">
        <v>25</v>
      </c>
      <c r="E18" s="12">
        <v>0</v>
      </c>
      <c r="F18" s="12">
        <v>0</v>
      </c>
      <c r="G18" s="12">
        <f t="shared" si="2"/>
        <v>54</v>
      </c>
      <c r="H18" s="12">
        <v>31</v>
      </c>
      <c r="I18" s="12">
        <v>23</v>
      </c>
      <c r="J18" s="13">
        <v>0</v>
      </c>
      <c r="K18" s="14">
        <v>0</v>
      </c>
    </row>
    <row r="19" spans="1:11" ht="13.5" customHeight="1">
      <c r="A19" s="28" t="s">
        <v>33</v>
      </c>
      <c r="B19" s="12">
        <f t="shared" si="1"/>
        <v>43</v>
      </c>
      <c r="C19" s="12">
        <v>40</v>
      </c>
      <c r="D19" s="12">
        <v>3</v>
      </c>
      <c r="E19" s="12">
        <v>0</v>
      </c>
      <c r="F19" s="12">
        <v>0</v>
      </c>
      <c r="G19" s="12">
        <f t="shared" si="2"/>
        <v>54</v>
      </c>
      <c r="H19" s="12">
        <v>48</v>
      </c>
      <c r="I19" s="12">
        <v>6</v>
      </c>
      <c r="J19" s="13">
        <v>0</v>
      </c>
      <c r="K19" s="14">
        <v>0</v>
      </c>
    </row>
    <row r="20" spans="1:11" ht="13.5" customHeight="1">
      <c r="A20" s="28" t="s">
        <v>26</v>
      </c>
      <c r="B20" s="12">
        <f t="shared" si="1"/>
        <v>935</v>
      </c>
      <c r="C20" s="12">
        <v>693</v>
      </c>
      <c r="D20" s="12">
        <v>215</v>
      </c>
      <c r="E20" s="12">
        <v>27</v>
      </c>
      <c r="F20" s="12">
        <v>0</v>
      </c>
      <c r="G20" s="12">
        <f t="shared" si="2"/>
        <v>729</v>
      </c>
      <c r="H20" s="12">
        <v>541</v>
      </c>
      <c r="I20" s="12">
        <v>167</v>
      </c>
      <c r="J20" s="13">
        <v>21</v>
      </c>
      <c r="K20" s="14">
        <v>0</v>
      </c>
    </row>
    <row r="21" spans="1:11" ht="13.5" customHeight="1">
      <c r="A21" s="28" t="s">
        <v>27</v>
      </c>
      <c r="B21" s="12">
        <f t="shared" si="1"/>
        <v>385</v>
      </c>
      <c r="C21" s="12">
        <v>158</v>
      </c>
      <c r="D21" s="12">
        <v>227</v>
      </c>
      <c r="E21" s="12">
        <v>0</v>
      </c>
      <c r="F21" s="12">
        <v>0</v>
      </c>
      <c r="G21" s="12">
        <f t="shared" si="2"/>
        <v>317</v>
      </c>
      <c r="H21" s="12">
        <v>126</v>
      </c>
      <c r="I21" s="12">
        <v>191</v>
      </c>
      <c r="J21" s="13">
        <v>0</v>
      </c>
      <c r="K21" s="14">
        <v>0</v>
      </c>
    </row>
    <row r="22" spans="1:11" ht="13.5" customHeight="1">
      <c r="A22" s="28" t="s">
        <v>28</v>
      </c>
      <c r="B22" s="12">
        <f t="shared" si="1"/>
        <v>104</v>
      </c>
      <c r="C22" s="12">
        <v>87</v>
      </c>
      <c r="D22" s="12">
        <v>17</v>
      </c>
      <c r="E22" s="12">
        <v>0</v>
      </c>
      <c r="F22" s="12">
        <v>0</v>
      </c>
      <c r="G22" s="12">
        <f t="shared" si="2"/>
        <v>64</v>
      </c>
      <c r="H22" s="12">
        <v>58</v>
      </c>
      <c r="I22" s="12">
        <v>6</v>
      </c>
      <c r="J22" s="13">
        <v>0</v>
      </c>
      <c r="K22" s="14">
        <v>0</v>
      </c>
    </row>
    <row r="23" spans="1:11" ht="13.5" customHeight="1">
      <c r="A23" s="28" t="s">
        <v>11</v>
      </c>
      <c r="B23" s="12">
        <f t="shared" si="1"/>
        <v>73</v>
      </c>
      <c r="C23" s="12">
        <v>73</v>
      </c>
      <c r="D23" s="12">
        <v>0</v>
      </c>
      <c r="E23" s="12">
        <v>0</v>
      </c>
      <c r="F23" s="12">
        <v>0</v>
      </c>
      <c r="G23" s="12">
        <f t="shared" si="2"/>
        <v>63</v>
      </c>
      <c r="H23" s="12">
        <v>63</v>
      </c>
      <c r="I23" s="12">
        <v>0</v>
      </c>
      <c r="J23" s="13">
        <v>0</v>
      </c>
      <c r="K23" s="14">
        <v>0</v>
      </c>
    </row>
    <row r="24" spans="1:11" ht="13.5" customHeight="1">
      <c r="A24" s="28" t="s">
        <v>12</v>
      </c>
      <c r="B24" s="12">
        <f t="shared" si="1"/>
        <v>138</v>
      </c>
      <c r="C24" s="12">
        <v>59</v>
      </c>
      <c r="D24" s="12">
        <v>79</v>
      </c>
      <c r="E24" s="12">
        <v>0</v>
      </c>
      <c r="F24" s="12">
        <v>0</v>
      </c>
      <c r="G24" s="12">
        <f t="shared" si="2"/>
        <v>114</v>
      </c>
      <c r="H24" s="12">
        <v>66</v>
      </c>
      <c r="I24" s="12">
        <v>48</v>
      </c>
      <c r="J24" s="13">
        <v>0</v>
      </c>
      <c r="K24" s="14">
        <v>0</v>
      </c>
    </row>
    <row r="25" spans="1:11" ht="13.5" customHeight="1">
      <c r="A25" s="28" t="s">
        <v>34</v>
      </c>
      <c r="B25" s="12">
        <f t="shared" si="1"/>
        <v>197</v>
      </c>
      <c r="C25" s="15">
        <v>167</v>
      </c>
      <c r="D25" s="15">
        <v>30</v>
      </c>
      <c r="E25" s="15">
        <v>0</v>
      </c>
      <c r="F25" s="15">
        <v>0</v>
      </c>
      <c r="G25" s="12">
        <f t="shared" si="2"/>
        <v>159</v>
      </c>
      <c r="H25" s="15">
        <v>131</v>
      </c>
      <c r="I25" s="15">
        <v>28</v>
      </c>
      <c r="J25" s="16">
        <v>0</v>
      </c>
      <c r="K25" s="17">
        <v>0</v>
      </c>
    </row>
    <row r="26" spans="1:11" ht="13.5" customHeight="1">
      <c r="A26" s="28" t="s">
        <v>20</v>
      </c>
      <c r="B26" s="12">
        <f t="shared" si="1"/>
        <v>121</v>
      </c>
      <c r="C26" s="12">
        <v>69</v>
      </c>
      <c r="D26" s="12">
        <v>52</v>
      </c>
      <c r="E26" s="12">
        <v>0</v>
      </c>
      <c r="F26" s="12">
        <v>0</v>
      </c>
      <c r="G26" s="12">
        <f t="shared" si="2"/>
        <v>97</v>
      </c>
      <c r="H26" s="12">
        <v>58</v>
      </c>
      <c r="I26" s="12">
        <v>39</v>
      </c>
      <c r="J26" s="13">
        <v>0</v>
      </c>
      <c r="K26" s="14">
        <v>0</v>
      </c>
    </row>
    <row r="27" spans="1:11" ht="13.5" customHeight="1">
      <c r="A27" s="28" t="s">
        <v>21</v>
      </c>
      <c r="B27" s="12">
        <f t="shared" si="1"/>
        <v>604</v>
      </c>
      <c r="C27" s="12">
        <v>332</v>
      </c>
      <c r="D27" s="12">
        <v>232</v>
      </c>
      <c r="E27" s="12">
        <v>40</v>
      </c>
      <c r="F27" s="12">
        <v>0</v>
      </c>
      <c r="G27" s="12">
        <f t="shared" si="2"/>
        <v>515</v>
      </c>
      <c r="H27" s="12">
        <v>314</v>
      </c>
      <c r="I27" s="12">
        <v>160</v>
      </c>
      <c r="J27" s="13">
        <v>41</v>
      </c>
      <c r="K27" s="14">
        <v>0</v>
      </c>
    </row>
    <row r="28" spans="1:11" ht="13.5" customHeight="1">
      <c r="A28" s="28" t="s">
        <v>22</v>
      </c>
      <c r="B28" s="12">
        <f t="shared" si="1"/>
        <v>49</v>
      </c>
      <c r="C28" s="12">
        <v>47</v>
      </c>
      <c r="D28" s="12">
        <v>2</v>
      </c>
      <c r="E28" s="12">
        <v>0</v>
      </c>
      <c r="F28" s="12">
        <v>0</v>
      </c>
      <c r="G28" s="12">
        <f t="shared" si="2"/>
        <v>50</v>
      </c>
      <c r="H28" s="12">
        <v>47</v>
      </c>
      <c r="I28" s="12">
        <v>3</v>
      </c>
      <c r="J28" s="13">
        <v>0</v>
      </c>
      <c r="K28" s="14">
        <v>0</v>
      </c>
    </row>
    <row r="29" spans="1:11" ht="13.5" customHeight="1">
      <c r="A29" s="12" t="s">
        <v>35</v>
      </c>
      <c r="B29" s="12">
        <f t="shared" si="1"/>
        <v>86</v>
      </c>
      <c r="C29" s="18">
        <v>72</v>
      </c>
      <c r="D29" s="18">
        <v>14</v>
      </c>
      <c r="E29" s="18">
        <v>0</v>
      </c>
      <c r="F29" s="18">
        <v>0</v>
      </c>
      <c r="G29" s="12">
        <f t="shared" si="2"/>
        <v>57</v>
      </c>
      <c r="H29" s="18">
        <v>52</v>
      </c>
      <c r="I29" s="18">
        <v>5</v>
      </c>
      <c r="J29" s="19">
        <v>0</v>
      </c>
      <c r="K29" s="20">
        <v>0</v>
      </c>
    </row>
    <row r="30" spans="1:11" ht="13.5" customHeight="1">
      <c r="A30" s="29" t="s">
        <v>23</v>
      </c>
      <c r="B30" s="12">
        <f t="shared" si="1"/>
        <v>66</v>
      </c>
      <c r="C30" s="18">
        <v>66</v>
      </c>
      <c r="D30" s="18">
        <v>0</v>
      </c>
      <c r="E30" s="18">
        <v>0</v>
      </c>
      <c r="F30" s="18">
        <v>0</v>
      </c>
      <c r="G30" s="12">
        <f t="shared" si="2"/>
        <v>42</v>
      </c>
      <c r="H30" s="18">
        <v>42</v>
      </c>
      <c r="I30" s="18">
        <v>0</v>
      </c>
      <c r="J30" s="19">
        <v>0</v>
      </c>
      <c r="K30" s="20">
        <v>0</v>
      </c>
    </row>
    <row r="31" spans="1:11" ht="13.5" customHeight="1">
      <c r="A31" s="28" t="s">
        <v>13</v>
      </c>
      <c r="B31" s="12">
        <f t="shared" si="1"/>
        <v>345</v>
      </c>
      <c r="C31" s="12">
        <v>210</v>
      </c>
      <c r="D31" s="12">
        <v>135</v>
      </c>
      <c r="E31" s="12">
        <v>0</v>
      </c>
      <c r="F31" s="12">
        <v>0</v>
      </c>
      <c r="G31" s="12">
        <f t="shared" si="2"/>
        <v>278</v>
      </c>
      <c r="H31" s="12">
        <v>170</v>
      </c>
      <c r="I31" s="12">
        <v>108</v>
      </c>
      <c r="J31" s="13">
        <v>0</v>
      </c>
      <c r="K31" s="14">
        <v>0</v>
      </c>
    </row>
    <row r="32" spans="1:11" ht="13.5" customHeight="1">
      <c r="A32" s="28" t="s">
        <v>36</v>
      </c>
      <c r="B32" s="12">
        <f t="shared" si="1"/>
        <v>83</v>
      </c>
      <c r="C32" s="15">
        <v>37</v>
      </c>
      <c r="D32" s="15">
        <v>46</v>
      </c>
      <c r="E32" s="15">
        <v>0</v>
      </c>
      <c r="F32" s="15">
        <v>0</v>
      </c>
      <c r="G32" s="12">
        <f t="shared" si="2"/>
        <v>45</v>
      </c>
      <c r="H32" s="15">
        <v>30</v>
      </c>
      <c r="I32" s="15">
        <v>15</v>
      </c>
      <c r="J32" s="16">
        <v>0</v>
      </c>
      <c r="K32" s="17">
        <v>0</v>
      </c>
    </row>
    <row r="33" spans="1:11" ht="13.5" customHeight="1">
      <c r="A33" s="28" t="s">
        <v>29</v>
      </c>
      <c r="B33" s="12">
        <f t="shared" si="1"/>
        <v>169</v>
      </c>
      <c r="C33" s="12">
        <v>78</v>
      </c>
      <c r="D33" s="12">
        <v>47</v>
      </c>
      <c r="E33" s="12">
        <v>44</v>
      </c>
      <c r="F33" s="13">
        <v>0</v>
      </c>
      <c r="G33" s="12">
        <f t="shared" si="2"/>
        <v>134</v>
      </c>
      <c r="H33" s="12">
        <v>73</v>
      </c>
      <c r="I33" s="12">
        <v>36</v>
      </c>
      <c r="J33" s="13">
        <v>25</v>
      </c>
      <c r="K33" s="14">
        <v>0</v>
      </c>
    </row>
    <row r="34" spans="1:11" ht="13.5" customHeight="1">
      <c r="A34" s="28" t="s">
        <v>37</v>
      </c>
      <c r="B34" s="12">
        <f t="shared" si="1"/>
        <v>1389</v>
      </c>
      <c r="C34" s="21">
        <v>1098</v>
      </c>
      <c r="D34" s="21">
        <v>157</v>
      </c>
      <c r="E34" s="21">
        <v>134</v>
      </c>
      <c r="F34" s="13">
        <v>0</v>
      </c>
      <c r="G34" s="12">
        <f t="shared" si="2"/>
        <v>1177</v>
      </c>
      <c r="H34" s="21">
        <v>990</v>
      </c>
      <c r="I34" s="21">
        <v>75</v>
      </c>
      <c r="J34" s="13">
        <v>112</v>
      </c>
      <c r="K34" s="14">
        <v>0</v>
      </c>
    </row>
    <row r="35" spans="1:11" ht="13.5" customHeight="1">
      <c r="A35" s="28" t="s">
        <v>14</v>
      </c>
      <c r="B35" s="12">
        <f t="shared" si="1"/>
        <v>272</v>
      </c>
      <c r="C35" s="12">
        <v>170</v>
      </c>
      <c r="D35" s="12">
        <v>81</v>
      </c>
      <c r="E35" s="12">
        <v>0</v>
      </c>
      <c r="F35" s="13">
        <v>21</v>
      </c>
      <c r="G35" s="12">
        <f t="shared" si="2"/>
        <v>242</v>
      </c>
      <c r="H35" s="12">
        <v>154</v>
      </c>
      <c r="I35" s="12">
        <v>49</v>
      </c>
      <c r="J35" s="13">
        <v>0</v>
      </c>
      <c r="K35" s="14">
        <v>39</v>
      </c>
    </row>
    <row r="36" spans="1:11" ht="13.5" customHeight="1">
      <c r="A36" s="28" t="s">
        <v>38</v>
      </c>
      <c r="B36" s="12">
        <f t="shared" si="1"/>
        <v>51</v>
      </c>
      <c r="C36" s="12">
        <v>50</v>
      </c>
      <c r="D36" s="12">
        <v>1</v>
      </c>
      <c r="E36" s="12">
        <v>0</v>
      </c>
      <c r="F36" s="12">
        <v>0</v>
      </c>
      <c r="G36" s="12">
        <f t="shared" si="2"/>
        <v>49</v>
      </c>
      <c r="H36" s="12">
        <v>41</v>
      </c>
      <c r="I36" s="12">
        <v>8</v>
      </c>
      <c r="J36" s="13">
        <v>0</v>
      </c>
      <c r="K36" s="14">
        <v>0</v>
      </c>
    </row>
    <row r="37" spans="1:11" ht="13.5" customHeight="1">
      <c r="A37" s="28" t="s">
        <v>39</v>
      </c>
      <c r="B37" s="12">
        <f t="shared" si="1"/>
        <v>307</v>
      </c>
      <c r="C37" s="12">
        <v>227</v>
      </c>
      <c r="D37" s="12">
        <v>72</v>
      </c>
      <c r="E37" s="12">
        <v>8</v>
      </c>
      <c r="F37" s="12">
        <v>0</v>
      </c>
      <c r="G37" s="12">
        <f t="shared" si="2"/>
        <v>246</v>
      </c>
      <c r="H37" s="12">
        <v>212</v>
      </c>
      <c r="I37" s="12">
        <v>34</v>
      </c>
      <c r="J37" s="13">
        <v>0</v>
      </c>
      <c r="K37" s="14">
        <v>0</v>
      </c>
    </row>
    <row r="38" spans="1:11" ht="13.5" customHeight="1">
      <c r="A38" s="28" t="s">
        <v>15</v>
      </c>
      <c r="B38" s="12">
        <f t="shared" si="1"/>
        <v>146</v>
      </c>
      <c r="C38" s="12">
        <v>90</v>
      </c>
      <c r="D38" s="12">
        <v>56</v>
      </c>
      <c r="E38" s="12">
        <v>0</v>
      </c>
      <c r="F38" s="12">
        <v>0</v>
      </c>
      <c r="G38" s="12">
        <f t="shared" si="2"/>
        <v>89</v>
      </c>
      <c r="H38" s="12">
        <v>52</v>
      </c>
      <c r="I38" s="12">
        <v>37</v>
      </c>
      <c r="J38" s="13">
        <v>0</v>
      </c>
      <c r="K38" s="14">
        <v>0</v>
      </c>
    </row>
    <row r="39" spans="1:11" ht="13.5" customHeight="1">
      <c r="A39" s="28" t="s">
        <v>30</v>
      </c>
      <c r="B39" s="12">
        <f t="shared" si="1"/>
        <v>132</v>
      </c>
      <c r="C39" s="12">
        <v>118</v>
      </c>
      <c r="D39" s="12">
        <v>14</v>
      </c>
      <c r="E39" s="12">
        <v>0</v>
      </c>
      <c r="F39" s="12">
        <v>0</v>
      </c>
      <c r="G39" s="12">
        <f t="shared" si="2"/>
        <v>90</v>
      </c>
      <c r="H39" s="12">
        <v>84</v>
      </c>
      <c r="I39" s="12">
        <v>6</v>
      </c>
      <c r="J39" s="13">
        <v>0</v>
      </c>
      <c r="K39" s="14">
        <v>0</v>
      </c>
    </row>
    <row r="40" spans="1:11" ht="13.5" customHeight="1">
      <c r="A40" s="28" t="s">
        <v>31</v>
      </c>
      <c r="B40" s="12">
        <f t="shared" si="1"/>
        <v>160</v>
      </c>
      <c r="C40" s="12">
        <v>71</v>
      </c>
      <c r="D40" s="12">
        <v>89</v>
      </c>
      <c r="E40" s="12">
        <v>0</v>
      </c>
      <c r="F40" s="12">
        <v>0</v>
      </c>
      <c r="G40" s="12">
        <f t="shared" si="2"/>
        <v>155</v>
      </c>
      <c r="H40" s="12">
        <v>85</v>
      </c>
      <c r="I40" s="12">
        <v>70</v>
      </c>
      <c r="J40" s="13">
        <v>0</v>
      </c>
      <c r="K40" s="14">
        <v>0</v>
      </c>
    </row>
    <row r="41" spans="1:11" ht="13.5" customHeight="1">
      <c r="A41" s="28" t="s">
        <v>16</v>
      </c>
      <c r="B41" s="12">
        <f t="shared" si="1"/>
        <v>186</v>
      </c>
      <c r="C41" s="12">
        <v>83</v>
      </c>
      <c r="D41" s="12">
        <v>103</v>
      </c>
      <c r="E41" s="12">
        <v>0</v>
      </c>
      <c r="F41" s="12">
        <v>0</v>
      </c>
      <c r="G41" s="12">
        <f t="shared" si="2"/>
        <v>140</v>
      </c>
      <c r="H41" s="12">
        <v>76</v>
      </c>
      <c r="I41" s="12">
        <v>64</v>
      </c>
      <c r="J41" s="13">
        <v>0</v>
      </c>
      <c r="K41" s="14">
        <v>0</v>
      </c>
    </row>
    <row r="42" spans="1:11" ht="13.5" customHeight="1">
      <c r="A42" s="28" t="s">
        <v>17</v>
      </c>
      <c r="B42" s="12">
        <f t="shared" si="1"/>
        <v>100</v>
      </c>
      <c r="C42" s="15">
        <v>83</v>
      </c>
      <c r="D42" s="15">
        <v>17</v>
      </c>
      <c r="E42" s="15">
        <v>0</v>
      </c>
      <c r="F42" s="15">
        <v>0</v>
      </c>
      <c r="G42" s="12">
        <f t="shared" si="2"/>
        <v>86</v>
      </c>
      <c r="H42" s="15">
        <v>71</v>
      </c>
      <c r="I42" s="15">
        <v>15</v>
      </c>
      <c r="J42" s="16">
        <v>0</v>
      </c>
      <c r="K42" s="17">
        <v>0</v>
      </c>
    </row>
    <row r="43" spans="1:11" ht="13.5" customHeight="1">
      <c r="A43" s="28" t="s">
        <v>24</v>
      </c>
      <c r="B43" s="12">
        <f t="shared" si="1"/>
        <v>147</v>
      </c>
      <c r="C43" s="12">
        <v>108</v>
      </c>
      <c r="D43" s="12">
        <v>39</v>
      </c>
      <c r="E43" s="12">
        <v>0</v>
      </c>
      <c r="F43" s="12">
        <v>0</v>
      </c>
      <c r="G43" s="12">
        <f t="shared" si="2"/>
        <v>109</v>
      </c>
      <c r="H43" s="12">
        <v>78</v>
      </c>
      <c r="I43" s="12">
        <v>31</v>
      </c>
      <c r="J43" s="13">
        <v>0</v>
      </c>
      <c r="K43" s="14">
        <v>0</v>
      </c>
    </row>
    <row r="44" spans="1:11" ht="13.5" customHeight="1">
      <c r="A44" s="28" t="s">
        <v>40</v>
      </c>
      <c r="B44" s="12">
        <f t="shared" si="1"/>
        <v>275</v>
      </c>
      <c r="C44" s="12">
        <v>133</v>
      </c>
      <c r="D44" s="12">
        <v>142</v>
      </c>
      <c r="E44" s="12">
        <v>0</v>
      </c>
      <c r="F44" s="12">
        <v>0</v>
      </c>
      <c r="G44" s="12">
        <f t="shared" si="2"/>
        <v>252</v>
      </c>
      <c r="H44" s="12">
        <v>129</v>
      </c>
      <c r="I44" s="12">
        <v>123</v>
      </c>
      <c r="J44" s="13">
        <v>0</v>
      </c>
      <c r="K44" s="14">
        <v>0</v>
      </c>
    </row>
    <row r="45" spans="1:11" ht="13.5" customHeight="1">
      <c r="A45" s="28" t="s">
        <v>18</v>
      </c>
      <c r="B45" s="12">
        <f t="shared" si="1"/>
        <v>95</v>
      </c>
      <c r="C45" s="12">
        <v>49</v>
      </c>
      <c r="D45" s="12">
        <v>46</v>
      </c>
      <c r="E45" s="12">
        <v>0</v>
      </c>
      <c r="F45" s="12">
        <v>0</v>
      </c>
      <c r="G45" s="12">
        <f t="shared" si="2"/>
        <v>68</v>
      </c>
      <c r="H45" s="12">
        <v>36</v>
      </c>
      <c r="I45" s="12">
        <v>32</v>
      </c>
      <c r="J45" s="13">
        <v>0</v>
      </c>
      <c r="K45" s="14">
        <v>0</v>
      </c>
    </row>
    <row r="46" spans="1:11" ht="13.5" customHeight="1">
      <c r="A46" s="28" t="s">
        <v>19</v>
      </c>
      <c r="B46" s="12">
        <f t="shared" si="1"/>
        <v>161</v>
      </c>
      <c r="C46" s="12">
        <v>161</v>
      </c>
      <c r="D46" s="12">
        <v>0</v>
      </c>
      <c r="E46" s="12">
        <v>0</v>
      </c>
      <c r="F46" s="12">
        <v>0</v>
      </c>
      <c r="G46" s="12">
        <f t="shared" si="2"/>
        <v>94</v>
      </c>
      <c r="H46" s="12">
        <v>94</v>
      </c>
      <c r="I46" s="12">
        <v>0</v>
      </c>
      <c r="J46" s="13">
        <v>0</v>
      </c>
      <c r="K46" s="14">
        <v>0</v>
      </c>
    </row>
    <row r="47" spans="1:11" ht="2.25" customHeight="1" thickBot="1">
      <c r="A47" s="3"/>
      <c r="B47" s="3"/>
      <c r="C47" s="3"/>
      <c r="D47" s="3"/>
      <c r="E47" s="3"/>
      <c r="F47" s="3"/>
      <c r="G47" s="3"/>
      <c r="H47" s="3"/>
      <c r="I47" s="3"/>
      <c r="J47" s="5"/>
      <c r="K47" s="4"/>
    </row>
    <row r="48" spans="1:11" ht="3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ht="14.25" customHeight="1">
      <c r="A49" s="22" t="s">
        <v>46</v>
      </c>
    </row>
  </sheetData>
  <sheetProtection/>
  <mergeCells count="16">
    <mergeCell ref="B2:F3"/>
    <mergeCell ref="G2:K3"/>
    <mergeCell ref="B4:B6"/>
    <mergeCell ref="C4:D4"/>
    <mergeCell ref="E4:F4"/>
    <mergeCell ref="G4:G6"/>
    <mergeCell ref="C5:C6"/>
    <mergeCell ref="D5:D6"/>
    <mergeCell ref="E5:E6"/>
    <mergeCell ref="F5:F6"/>
    <mergeCell ref="J4:K4"/>
    <mergeCell ref="H4:I4"/>
    <mergeCell ref="H5:H6"/>
    <mergeCell ref="I5:I6"/>
    <mergeCell ref="J5:J6"/>
    <mergeCell ref="K5:K6"/>
  </mergeCells>
  <printOptions/>
  <pageMargins left="0.7874015748031497" right="0.7874015748031497" top="0.58" bottom="0.62" header="0.2755905511811024" footer="0.4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2019-08-21T16:14:20Z</cp:lastPrinted>
  <dcterms:modified xsi:type="dcterms:W3CDTF">2021-05-13T20:16:42Z</dcterms:modified>
  <cp:category/>
  <cp:version/>
  <cp:contentType/>
  <cp:contentStatus/>
</cp:coreProperties>
</file>