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68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<sst xmlns="http://schemas.openxmlformats.org/spreadsheetml/2006/main" count="68" uniqueCount="53">
  <si>
    <t>MUNICIPIOS</t>
  </si>
  <si>
    <t>CABECERA</t>
  </si>
  <si>
    <t>CENTRO POBLADO</t>
  </si>
  <si>
    <t>RURAL DISPERSO</t>
  </si>
  <si>
    <t>Casa o Apartamento</t>
  </si>
  <si>
    <t>Cuarto</t>
  </si>
  <si>
    <t>Otro Tipo de Unidad de Vivienda</t>
  </si>
  <si>
    <t>Casa Indígena</t>
  </si>
  <si>
    <t>Total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</si>
  <si>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</si>
  <si>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</si>
  <si>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</si>
  <si>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</si>
  <si>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</si>
  <si>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</si>
  <si>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</si>
  <si>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</si>
  <si>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</si>
  <si>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</si>
  <si>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</si>
  <si>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</si>
  <si>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</si>
  <si>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</si>
  <si>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</si>
  <si>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</si>
  <si>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</si>
  <si>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</si>
  <si>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</si>
  <si>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</si>
  <si>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</si>
  <si>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</si>
  <si>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</si>
  <si>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</si>
  <si>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</si>
  <si>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</si>
  <si>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</si>
  <si>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</si>
  <si>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</si>
  <si>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</si>
  <si>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</si>
  <si>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</si>
  <si>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</si>
  <si>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</si>
  <si>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</si>
  <si>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</si>
  <si>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</si>
  <si>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</si>
  <si>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POBLACION SISBEN POR TIPO DE UNIDAD DE VIVIENDA Y  ZONA POR  MUNICIPIOS EN EL DEPARTAMENTO</t>
  </si>
  <si>
    <t>TOTAL DEPARTAMENTO</t>
  </si>
  <si>
    <t>SISTEMA DE INFORMACION REGIONAL "SIR"</t>
  </si>
  <si>
    <t>GOBERNACION DEL HUILA</t>
  </si>
  <si>
    <t>DEPARTAMENTO ADMINISTRATIVO DE PLANEACION</t>
  </si>
  <si>
    <r>
      <t xml:space="preserve">Fuente: </t>
    </r>
    <r>
      <rPr>
        <sz val="10"/>
        <rFont val="Arial"/>
        <family val="2"/>
      </rPr>
      <t>Base Certificada a Diciembre de 2013.  Registros Validados y Suspendidos - DNP</t>
    </r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</si>
</sst>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C$&quot;* #,##0_);_(&quot;C$&quot;* \(#,##0\);_(&quot;C$&quot;* &quot;-&quot;_);_(@_)"/>
    <numFmt numFmtId="165" formatCode="_(&quot;C$&quot;* #,##0.00_);_(&quot;C$&quot;* \(#,##0.00\);_(&quot;C$&quot;* &quot;-&quot;??_);_(@_)"/>
    <numFmt numFmtId="166" formatCode="_(* #,##0.0_);_(* \(#,##0.0\);_(* &quot;-&quot;??_);_(@_)"/>
    <numFmt numFmtId="167" formatCode="_(* #,##0_);_(* \(#,##0\);_(* &quot;-&quot;??_);_(@_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CC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2" fillId="0" borderId="0" xfId="54">
      <alignment/>
      <protection/>
    </xf>
    <xf numFmtId="0" fontId="20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67" fontId="19" fillId="0" borderId="14" xfId="47" applyNumberFormat="1" applyFont="1" applyFill="1" applyBorder="1" applyAlignment="1">
      <alignment wrapText="1"/>
    </xf>
    <xf numFmtId="167" fontId="19" fillId="0" borderId="15" xfId="47" applyNumberFormat="1" applyFont="1" applyFill="1" applyBorder="1" applyAlignment="1">
      <alignment wrapText="1"/>
    </xf>
    <xf numFmtId="167" fontId="19" fillId="0" borderId="0" xfId="47" applyNumberFormat="1" applyFont="1" applyFill="1" applyBorder="1" applyAlignment="1">
      <alignment wrapText="1"/>
    </xf>
    <xf numFmtId="167" fontId="19" fillId="0" borderId="16" xfId="47" applyNumberFormat="1" applyFont="1" applyFill="1" applyBorder="1" applyAlignment="1">
      <alignment wrapText="1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167" fontId="2" fillId="0" borderId="17" xfId="47" applyNumberFormat="1" applyFont="1" applyFill="1" applyBorder="1" applyAlignment="1">
      <alignment/>
    </xf>
    <xf numFmtId="167" fontId="2" fillId="0" borderId="18" xfId="47" applyNumberFormat="1" applyFont="1" applyFill="1" applyBorder="1" applyAlignment="1">
      <alignment/>
    </xf>
    <xf numFmtId="167" fontId="2" fillId="0" borderId="19" xfId="47" applyNumberFormat="1" applyFont="1" applyFill="1" applyBorder="1" applyAlignment="1">
      <alignment/>
    </xf>
    <xf numFmtId="167" fontId="2" fillId="0" borderId="20" xfId="47" applyNumberFormat="1" applyFont="1" applyFill="1" applyBorder="1" applyAlignment="1">
      <alignment/>
    </xf>
    <xf numFmtId="0" fontId="2" fillId="0" borderId="0" xfId="0" applyFont="1" applyFill="1" applyAlignment="1">
      <alignment/>
    </xf>
    <xf numFmtId="166" fontId="38" fillId="0" borderId="0" xfId="47" applyNumberFormat="1" applyFont="1" applyFill="1" applyAlignment="1">
      <alignment/>
    </xf>
    <xf numFmtId="37" fontId="2" fillId="0" borderId="14" xfId="47" applyNumberFormat="1" applyFont="1" applyFill="1" applyBorder="1" applyAlignment="1">
      <alignment/>
    </xf>
    <xf numFmtId="37" fontId="2" fillId="0" borderId="0" xfId="47" applyNumberFormat="1" applyFont="1" applyFill="1" applyBorder="1" applyAlignment="1">
      <alignment/>
    </xf>
    <xf numFmtId="37" fontId="2" fillId="0" borderId="0" xfId="47" applyNumberFormat="1" applyFont="1" applyFill="1" applyBorder="1" applyAlignment="1">
      <alignment horizontal="right"/>
    </xf>
    <xf numFmtId="37" fontId="2" fillId="0" borderId="16" xfId="47" applyNumberFormat="1" applyFont="1" applyFill="1" applyBorder="1" applyAlignment="1">
      <alignment/>
    </xf>
    <xf numFmtId="37" fontId="2" fillId="0" borderId="15" xfId="47" applyNumberFormat="1" applyFont="1" applyFill="1" applyBorder="1" applyAlignment="1">
      <alignment/>
    </xf>
    <xf numFmtId="0" fontId="19" fillId="0" borderId="21" xfId="0" applyFont="1" applyFill="1" applyBorder="1" applyAlignment="1">
      <alignment horizontal="center"/>
    </xf>
    <xf numFmtId="167" fontId="19" fillId="0" borderId="22" xfId="47" applyNumberFormat="1" applyFont="1" applyFill="1" applyBorder="1" applyAlignment="1">
      <alignment wrapText="1"/>
    </xf>
    <xf numFmtId="0" fontId="19" fillId="0" borderId="22" xfId="0" applyFont="1" applyFill="1" applyBorder="1" applyAlignment="1">
      <alignment horizontal="center"/>
    </xf>
    <xf numFmtId="37" fontId="2" fillId="0" borderId="22" xfId="47" applyNumberFormat="1" applyFont="1" applyFill="1" applyBorder="1" applyAlignment="1">
      <alignment/>
    </xf>
    <xf numFmtId="167" fontId="2" fillId="0" borderId="23" xfId="47" applyNumberFormat="1" applyFont="1" applyFill="1" applyBorder="1" applyAlignment="1">
      <alignment/>
    </xf>
    <xf numFmtId="37" fontId="2" fillId="0" borderId="22" xfId="47" applyNumberFormat="1" applyFont="1" applyFill="1" applyBorder="1" applyAlignment="1">
      <alignment horizontal="right"/>
    </xf>
    <xf numFmtId="0" fontId="19" fillId="0" borderId="24" xfId="0" applyFont="1" applyFill="1" applyBorder="1" applyAlignment="1">
      <alignment/>
    </xf>
    <xf numFmtId="0" fontId="19" fillId="0" borderId="2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 horizontal="left"/>
    </xf>
    <xf numFmtId="0" fontId="19" fillId="33" borderId="26" xfId="0" applyFont="1" applyFill="1" applyBorder="1" applyAlignment="1">
      <alignment horizontal="center"/>
    </xf>
    <xf numFmtId="0" fontId="19" fillId="33" borderId="27" xfId="0" applyFont="1" applyFill="1" applyBorder="1" applyAlignment="1">
      <alignment horizontal="center"/>
    </xf>
    <xf numFmtId="0" fontId="19" fillId="33" borderId="28" xfId="0" applyFont="1" applyFill="1" applyBorder="1" applyAlignment="1">
      <alignment horizontal="center"/>
    </xf>
    <xf numFmtId="0" fontId="19" fillId="33" borderId="24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34" borderId="29" xfId="0" applyFont="1" applyFill="1" applyBorder="1" applyAlignment="1">
      <alignment horizontal="center" vertical="center" wrapText="1"/>
    </xf>
    <xf numFmtId="0" fontId="19" fillId="34" borderId="26" xfId="0" applyFont="1" applyFill="1" applyBorder="1" applyAlignment="1">
      <alignment horizontal="center" vertical="center"/>
    </xf>
    <xf numFmtId="0" fontId="19" fillId="34" borderId="27" xfId="0" applyFont="1" applyFill="1" applyBorder="1" applyAlignment="1">
      <alignment horizontal="center" vertical="center"/>
    </xf>
    <xf numFmtId="0" fontId="19" fillId="34" borderId="28" xfId="0" applyFont="1" applyFill="1" applyBorder="1" applyAlignment="1">
      <alignment horizontal="center" vertical="center"/>
    </xf>
    <xf numFmtId="0" fontId="19" fillId="34" borderId="30" xfId="0" applyFont="1" applyFill="1" applyBorder="1" applyAlignment="1">
      <alignment horizontal="center" vertical="center" wrapText="1"/>
    </xf>
    <xf numFmtId="0" fontId="19" fillId="34" borderId="31" xfId="0" applyFont="1" applyFill="1" applyBorder="1" applyAlignment="1">
      <alignment horizontal="center" vertical="center"/>
    </xf>
    <xf numFmtId="0" fontId="19" fillId="34" borderId="32" xfId="0" applyFont="1" applyFill="1" applyBorder="1" applyAlignment="1">
      <alignment horizontal="center" vertical="center"/>
    </xf>
    <xf numFmtId="0" fontId="19" fillId="34" borderId="33" xfId="0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 vertical="center" wrapText="1"/>
    </xf>
    <xf numFmtId="0" fontId="19" fillId="34" borderId="31" xfId="0" applyFont="1" applyFill="1" applyBorder="1" applyAlignment="1">
      <alignment horizontal="center" vertical="center" wrapText="1"/>
    </xf>
    <xf numFmtId="0" fontId="19" fillId="34" borderId="35" xfId="0" applyFont="1" applyFill="1" applyBorder="1" applyAlignment="1">
      <alignment horizontal="center" vertical="center" wrapText="1"/>
    </xf>
    <xf numFmtId="0" fontId="19" fillId="34" borderId="36" xfId="0" applyFont="1" applyFill="1" applyBorder="1" applyAlignment="1">
      <alignment horizontal="center" vertical="center" wrapText="1"/>
    </xf>
    <xf numFmtId="0" fontId="19" fillId="34" borderId="37" xfId="0" applyFont="1" applyFill="1" applyBorder="1" applyAlignment="1">
      <alignment horizontal="center" vertical="center" wrapText="1"/>
    </xf>
    <xf numFmtId="0" fontId="19" fillId="34" borderId="38" xfId="0" applyFont="1" applyFill="1" applyBorder="1" applyAlignment="1">
      <alignment horizontal="left" vertical="center"/>
    </xf>
    <xf numFmtId="0" fontId="19" fillId="34" borderId="39" xfId="0" applyFont="1" applyFill="1" applyBorder="1" applyAlignment="1">
      <alignment horizontal="left" vertical="center"/>
    </xf>
    <xf numFmtId="0" fontId="19" fillId="34" borderId="40" xfId="0" applyFont="1" applyFill="1" applyBorder="1" applyAlignment="1">
      <alignment horizontal="left" vertical="center"/>
    </xf>
    <xf numFmtId="0" fontId="19" fillId="33" borderId="38" xfId="53" applyFont="1" applyFill="1" applyBorder="1" applyAlignment="1">
      <alignment horizontal="center" vertical="center" wrapText="1"/>
      <protection/>
    </xf>
    <xf numFmtId="0" fontId="19" fillId="33" borderId="39" xfId="53" applyFont="1" applyFill="1" applyBorder="1" applyAlignment="1">
      <alignment horizontal="center" vertical="center" wrapText="1"/>
      <protection/>
    </xf>
    <xf numFmtId="0" fontId="19" fillId="33" borderId="40" xfId="53" applyFont="1" applyFill="1" applyBorder="1" applyAlignment="1">
      <alignment horizontal="center" vertical="center" wrapText="1"/>
      <protection/>
    </xf>
    <xf numFmtId="0" fontId="19" fillId="34" borderId="38" xfId="0" applyFont="1" applyFill="1" applyBorder="1" applyAlignment="1">
      <alignment horizontal="center" vertical="center" wrapText="1"/>
    </xf>
    <xf numFmtId="0" fontId="19" fillId="34" borderId="39" xfId="0" applyFont="1" applyFill="1" applyBorder="1" applyAlignment="1">
      <alignment horizontal="center" vertical="center" wrapText="1"/>
    </xf>
    <xf numFmtId="0" fontId="19" fillId="34" borderId="4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PoblaViviendaZon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1"/>
  <sheetViews>
    <sheetView showGridLines="0" tabSelected="1" zoomScalePageLayoutView="0" workbookViewId="0" topLeftCell="A1">
      <selection activeCell="G13" sqref="G13:G14"/>
    </sheetView>
  </sheetViews>
  <sheetFormatPr defaultColWidth="11.421875" defaultRowHeight="15"/>
  <cols>
    <col min="1" max="21" width="12.7109375" style="3" customWidth="1"/>
  </cols>
  <sheetData>
    <row r="1" spans="1:21" ht="15">
      <c r="A1" s="37" t="s">
        <v>49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ht="15">
      <c r="A2" s="40" t="s">
        <v>50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ht="15.75" thickBot="1">
      <c r="A3" s="43" t="s">
        <v>51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ht="4.5" customHeight="1" thickBot="1"/>
    <row r="5" spans="1:21" ht="19.5" customHeight="1" thickBot="1">
      <c r="A5" s="62" t="s">
        <v>47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</row>
    <row r="6" spans="1:21" ht="3.7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7.25" customHeight="1" thickBot="1">
      <c r="A7" s="65">
        <v>2013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7"/>
    </row>
    <row r="8" spans="1:21" ht="12.75" customHeight="1">
      <c r="A8" s="46" t="s">
        <v>0</v>
      </c>
      <c r="B8" s="47" t="s">
        <v>48</v>
      </c>
      <c r="C8" s="48"/>
      <c r="D8" s="48"/>
      <c r="E8" s="48"/>
      <c r="F8" s="49"/>
      <c r="G8" s="47" t="s">
        <v>1</v>
      </c>
      <c r="H8" s="48"/>
      <c r="I8" s="48"/>
      <c r="J8" s="48"/>
      <c r="K8" s="49"/>
      <c r="L8" s="47" t="s">
        <v>2</v>
      </c>
      <c r="M8" s="48"/>
      <c r="N8" s="48"/>
      <c r="O8" s="48"/>
      <c r="P8" s="49"/>
      <c r="Q8" s="47" t="s">
        <v>3</v>
      </c>
      <c r="R8" s="48"/>
      <c r="S8" s="48"/>
      <c r="T8" s="48"/>
      <c r="U8" s="49"/>
    </row>
    <row r="9" spans="1:23" ht="7.5" customHeight="1">
      <c r="A9" s="50"/>
      <c r="B9" s="51"/>
      <c r="C9" s="52"/>
      <c r="D9" s="52"/>
      <c r="E9" s="52"/>
      <c r="F9" s="53"/>
      <c r="G9" s="51"/>
      <c r="H9" s="52"/>
      <c r="I9" s="52"/>
      <c r="J9" s="52"/>
      <c r="K9" s="53"/>
      <c r="L9" s="51"/>
      <c r="M9" s="52"/>
      <c r="N9" s="52"/>
      <c r="O9" s="52"/>
      <c r="P9" s="53"/>
      <c r="Q9" s="51"/>
      <c r="R9" s="52"/>
      <c r="S9" s="52"/>
      <c r="T9" s="52"/>
      <c r="U9" s="53"/>
      <c r="W9" s="1"/>
    </row>
    <row r="10" spans="1:23" ht="46.5" customHeight="1">
      <c r="A10" s="54"/>
      <c r="B10" s="55" t="s">
        <v>4</v>
      </c>
      <c r="C10" s="56" t="s">
        <v>5</v>
      </c>
      <c r="D10" s="57" t="s">
        <v>6</v>
      </c>
      <c r="E10" s="57" t="s">
        <v>7</v>
      </c>
      <c r="F10" s="58" t="s">
        <v>8</v>
      </c>
      <c r="G10" s="55" t="s">
        <v>4</v>
      </c>
      <c r="H10" s="56" t="s">
        <v>5</v>
      </c>
      <c r="I10" s="57" t="s">
        <v>6</v>
      </c>
      <c r="J10" s="57" t="s">
        <v>7</v>
      </c>
      <c r="K10" s="58" t="s">
        <v>8</v>
      </c>
      <c r="L10" s="55" t="s">
        <v>4</v>
      </c>
      <c r="M10" s="56" t="s">
        <v>5</v>
      </c>
      <c r="N10" s="57" t="s">
        <v>6</v>
      </c>
      <c r="O10" s="57" t="s">
        <v>7</v>
      </c>
      <c r="P10" s="58" t="s">
        <v>8</v>
      </c>
      <c r="Q10" s="55" t="s">
        <v>4</v>
      </c>
      <c r="R10" s="56" t="s">
        <v>5</v>
      </c>
      <c r="S10" s="57" t="s">
        <v>6</v>
      </c>
      <c r="T10" s="57" t="s">
        <v>7</v>
      </c>
      <c r="U10" s="58" t="s">
        <v>8</v>
      </c>
      <c r="W10" s="1"/>
    </row>
    <row r="11" spans="1:23" ht="15">
      <c r="A11" s="33"/>
      <c r="B11" s="5"/>
      <c r="C11" s="4"/>
      <c r="D11" s="4"/>
      <c r="E11" s="5"/>
      <c r="F11" s="27"/>
      <c r="G11" s="27"/>
      <c r="H11" s="6"/>
      <c r="I11" s="6"/>
      <c r="J11" s="6"/>
      <c r="K11" s="6"/>
      <c r="L11" s="27"/>
      <c r="M11" s="6"/>
      <c r="N11" s="6"/>
      <c r="O11" s="6"/>
      <c r="P11" s="6"/>
      <c r="Q11" s="27"/>
      <c r="R11" s="6"/>
      <c r="S11" s="6"/>
      <c r="T11" s="6"/>
      <c r="U11" s="7"/>
      <c r="W11" s="1"/>
    </row>
    <row r="12" spans="1:23" ht="12.75" customHeight="1">
      <c r="A12" s="34" t="s">
        <v>9</v>
      </c>
      <c r="B12" s="9">
        <f>SUM(B14:B51)</f>
        <v>693485</v>
      </c>
      <c r="C12" s="8">
        <f aca="true" t="shared" si="0" ref="C12:T12">SUM(C14:C51)</f>
        <v>201776</v>
      </c>
      <c r="D12" s="8">
        <f t="shared" si="0"/>
        <v>2029</v>
      </c>
      <c r="E12" s="9">
        <f t="shared" si="0"/>
        <v>489</v>
      </c>
      <c r="F12" s="28">
        <f>SUM(F14:F51)</f>
        <v>897779</v>
      </c>
      <c r="G12" s="28">
        <f t="shared" si="0"/>
        <v>389319</v>
      </c>
      <c r="H12" s="10">
        <f t="shared" si="0"/>
        <v>80634</v>
      </c>
      <c r="I12" s="10">
        <f t="shared" si="0"/>
        <v>432</v>
      </c>
      <c r="J12" s="10">
        <f t="shared" si="0"/>
        <v>146</v>
      </c>
      <c r="K12" s="10">
        <f>SUM(K14:K51)</f>
        <v>470531</v>
      </c>
      <c r="L12" s="28">
        <f t="shared" si="0"/>
        <v>63552</v>
      </c>
      <c r="M12" s="10">
        <f t="shared" si="0"/>
        <v>16687</v>
      </c>
      <c r="N12" s="10">
        <f t="shared" si="0"/>
        <v>160</v>
      </c>
      <c r="O12" s="10">
        <f t="shared" si="0"/>
        <v>30</v>
      </c>
      <c r="P12" s="10">
        <f>SUM(P14:P51)</f>
        <v>80429</v>
      </c>
      <c r="Q12" s="28">
        <f t="shared" si="0"/>
        <v>240614</v>
      </c>
      <c r="R12" s="10">
        <f t="shared" si="0"/>
        <v>104455</v>
      </c>
      <c r="S12" s="10">
        <f t="shared" si="0"/>
        <v>1437</v>
      </c>
      <c r="T12" s="10">
        <f t="shared" si="0"/>
        <v>313</v>
      </c>
      <c r="U12" s="11">
        <f>SUM(U14:U51)</f>
        <v>346819</v>
      </c>
      <c r="W12" s="1"/>
    </row>
    <row r="13" spans="1:23" ht="15">
      <c r="A13" s="35"/>
      <c r="B13" s="13"/>
      <c r="C13" s="12"/>
      <c r="D13" s="12"/>
      <c r="E13" s="13"/>
      <c r="F13" s="29"/>
      <c r="G13" s="29"/>
      <c r="H13" s="14"/>
      <c r="I13" s="14"/>
      <c r="J13" s="14"/>
      <c r="K13" s="14"/>
      <c r="L13" s="29"/>
      <c r="M13" s="14"/>
      <c r="N13" s="14"/>
      <c r="O13" s="14"/>
      <c r="P13" s="14"/>
      <c r="Q13" s="29"/>
      <c r="R13" s="14"/>
      <c r="S13" s="14"/>
      <c r="T13" s="14"/>
      <c r="U13" s="15"/>
      <c r="W13" s="1"/>
    </row>
    <row r="14" spans="1:23" ht="15">
      <c r="A14" s="35" t="s">
        <v>10</v>
      </c>
      <c r="B14" s="26">
        <f aca="true" t="shared" si="1" ref="B14:E50">+G14+L14+Q14</f>
        <v>166019</v>
      </c>
      <c r="C14" s="22">
        <f t="shared" si="1"/>
        <v>39514</v>
      </c>
      <c r="D14" s="22">
        <f t="shared" si="1"/>
        <v>443</v>
      </c>
      <c r="E14" s="22">
        <f t="shared" si="1"/>
        <v>184</v>
      </c>
      <c r="F14" s="30">
        <f aca="true" t="shared" si="2" ref="F14:F50">SUM(B14:E14)</f>
        <v>206160</v>
      </c>
      <c r="G14" s="30">
        <v>147097</v>
      </c>
      <c r="H14" s="23">
        <v>36304</v>
      </c>
      <c r="I14" s="23">
        <v>249</v>
      </c>
      <c r="J14" s="23">
        <v>94</v>
      </c>
      <c r="K14" s="23">
        <f aca="true" t="shared" si="3" ref="K14:K50">SUM(G14:J14)</f>
        <v>183744</v>
      </c>
      <c r="L14" s="32">
        <v>10312</v>
      </c>
      <c r="M14" s="24">
        <v>3040</v>
      </c>
      <c r="N14" s="24">
        <v>37</v>
      </c>
      <c r="O14" s="24">
        <v>19</v>
      </c>
      <c r="P14" s="24">
        <f>SUM(L14:O14)</f>
        <v>13408</v>
      </c>
      <c r="Q14" s="32">
        <v>8610</v>
      </c>
      <c r="R14" s="24">
        <v>170</v>
      </c>
      <c r="S14" s="24">
        <v>157</v>
      </c>
      <c r="T14" s="24">
        <v>71</v>
      </c>
      <c r="U14" s="25">
        <f>SUM(Q14:T14)</f>
        <v>9008</v>
      </c>
      <c r="W14" s="1"/>
    </row>
    <row r="15" spans="1:23" ht="15">
      <c r="A15" s="35" t="s">
        <v>11</v>
      </c>
      <c r="B15" s="26">
        <f t="shared" si="1"/>
        <v>19331</v>
      </c>
      <c r="C15" s="22">
        <f t="shared" si="1"/>
        <v>9094</v>
      </c>
      <c r="D15" s="22">
        <f t="shared" si="1"/>
        <v>10</v>
      </c>
      <c r="E15" s="26">
        <f t="shared" si="1"/>
        <v>6</v>
      </c>
      <c r="F15" s="30">
        <f t="shared" si="2"/>
        <v>28441</v>
      </c>
      <c r="G15" s="30">
        <v>3646</v>
      </c>
      <c r="H15" s="23">
        <v>879</v>
      </c>
      <c r="I15" s="23">
        <v>0</v>
      </c>
      <c r="J15" s="23">
        <v>0</v>
      </c>
      <c r="K15" s="23">
        <f t="shared" si="3"/>
        <v>4525</v>
      </c>
      <c r="L15" s="32">
        <v>748</v>
      </c>
      <c r="M15" s="24">
        <v>258</v>
      </c>
      <c r="N15" s="24">
        <v>0</v>
      </c>
      <c r="O15" s="24">
        <v>0</v>
      </c>
      <c r="P15" s="24">
        <f aca="true" t="shared" si="4" ref="P15:P50">SUM(L15:O15)</f>
        <v>1006</v>
      </c>
      <c r="Q15" s="32">
        <v>14937</v>
      </c>
      <c r="R15" s="24">
        <v>7957</v>
      </c>
      <c r="S15" s="24">
        <v>10</v>
      </c>
      <c r="T15" s="24">
        <v>6</v>
      </c>
      <c r="U15" s="25">
        <f aca="true" t="shared" si="5" ref="U15:U50">SUM(Q15:T15)</f>
        <v>22910</v>
      </c>
      <c r="W15" s="1"/>
    </row>
    <row r="16" spans="1:23" ht="15">
      <c r="A16" s="35" t="s">
        <v>12</v>
      </c>
      <c r="B16" s="26">
        <f t="shared" si="1"/>
        <v>5637</v>
      </c>
      <c r="C16" s="22">
        <f t="shared" si="1"/>
        <v>3094</v>
      </c>
      <c r="D16" s="22">
        <f t="shared" si="1"/>
        <v>4</v>
      </c>
      <c r="E16" s="26">
        <f t="shared" si="1"/>
        <v>0</v>
      </c>
      <c r="F16" s="30">
        <f t="shared" si="2"/>
        <v>8735</v>
      </c>
      <c r="G16" s="30">
        <v>3557</v>
      </c>
      <c r="H16" s="23">
        <v>1667</v>
      </c>
      <c r="I16" s="23">
        <v>0</v>
      </c>
      <c r="J16" s="23">
        <v>0</v>
      </c>
      <c r="K16" s="23">
        <f t="shared" si="3"/>
        <v>5224</v>
      </c>
      <c r="L16" s="32">
        <v>411</v>
      </c>
      <c r="M16" s="24">
        <v>186</v>
      </c>
      <c r="N16" s="24">
        <v>0</v>
      </c>
      <c r="O16" s="24">
        <v>0</v>
      </c>
      <c r="P16" s="24">
        <f t="shared" si="4"/>
        <v>597</v>
      </c>
      <c r="Q16" s="32">
        <v>1669</v>
      </c>
      <c r="R16" s="24">
        <v>1241</v>
      </c>
      <c r="S16" s="24">
        <v>4</v>
      </c>
      <c r="T16" s="24">
        <v>0</v>
      </c>
      <c r="U16" s="25">
        <f t="shared" si="5"/>
        <v>2914</v>
      </c>
      <c r="W16" s="1"/>
    </row>
    <row r="17" spans="1:23" ht="15">
      <c r="A17" s="35" t="s">
        <v>13</v>
      </c>
      <c r="B17" s="26">
        <f t="shared" si="1"/>
        <v>14787</v>
      </c>
      <c r="C17" s="22">
        <f t="shared" si="1"/>
        <v>3156</v>
      </c>
      <c r="D17" s="22">
        <f t="shared" si="1"/>
        <v>32</v>
      </c>
      <c r="E17" s="26">
        <f t="shared" si="1"/>
        <v>6</v>
      </c>
      <c r="F17" s="30">
        <f t="shared" si="2"/>
        <v>17981</v>
      </c>
      <c r="G17" s="30">
        <v>8831</v>
      </c>
      <c r="H17" s="23">
        <v>1749</v>
      </c>
      <c r="I17" s="23">
        <v>12</v>
      </c>
      <c r="J17" s="23">
        <v>6</v>
      </c>
      <c r="K17" s="23">
        <f t="shared" si="3"/>
        <v>10598</v>
      </c>
      <c r="L17" s="32">
        <v>1782</v>
      </c>
      <c r="M17" s="24">
        <v>583</v>
      </c>
      <c r="N17" s="24">
        <v>0</v>
      </c>
      <c r="O17" s="24">
        <v>0</v>
      </c>
      <c r="P17" s="24">
        <f t="shared" si="4"/>
        <v>2365</v>
      </c>
      <c r="Q17" s="32">
        <v>4174</v>
      </c>
      <c r="R17" s="24">
        <v>824</v>
      </c>
      <c r="S17" s="24">
        <v>20</v>
      </c>
      <c r="T17" s="24">
        <v>0</v>
      </c>
      <c r="U17" s="25">
        <f t="shared" si="5"/>
        <v>5018</v>
      </c>
      <c r="W17" s="1"/>
    </row>
    <row r="18" spans="1:23" ht="15">
      <c r="A18" s="35" t="s">
        <v>14</v>
      </c>
      <c r="B18" s="26">
        <f t="shared" si="1"/>
        <v>16330</v>
      </c>
      <c r="C18" s="22">
        <f t="shared" si="1"/>
        <v>5662</v>
      </c>
      <c r="D18" s="22">
        <f t="shared" si="1"/>
        <v>3</v>
      </c>
      <c r="E18" s="26">
        <f t="shared" si="1"/>
        <v>4</v>
      </c>
      <c r="F18" s="30">
        <f t="shared" si="2"/>
        <v>21999</v>
      </c>
      <c r="G18" s="30">
        <v>7942</v>
      </c>
      <c r="H18" s="23">
        <v>1023</v>
      </c>
      <c r="I18" s="23">
        <v>2</v>
      </c>
      <c r="J18" s="23">
        <v>4</v>
      </c>
      <c r="K18" s="23">
        <f t="shared" si="3"/>
        <v>8971</v>
      </c>
      <c r="L18" s="32">
        <v>1464</v>
      </c>
      <c r="M18" s="24">
        <v>150</v>
      </c>
      <c r="N18" s="24">
        <v>0</v>
      </c>
      <c r="O18" s="24">
        <v>0</v>
      </c>
      <c r="P18" s="24">
        <f t="shared" si="4"/>
        <v>1614</v>
      </c>
      <c r="Q18" s="32">
        <v>6924</v>
      </c>
      <c r="R18" s="24">
        <v>4489</v>
      </c>
      <c r="S18" s="24">
        <v>1</v>
      </c>
      <c r="T18" s="24">
        <v>0</v>
      </c>
      <c r="U18" s="25">
        <f t="shared" si="5"/>
        <v>11414</v>
      </c>
      <c r="W18" s="1"/>
    </row>
    <row r="19" spans="1:23" ht="15">
      <c r="A19" s="35" t="s">
        <v>15</v>
      </c>
      <c r="B19" s="26">
        <f t="shared" si="1"/>
        <v>3009</v>
      </c>
      <c r="C19" s="22">
        <f t="shared" si="1"/>
        <v>359</v>
      </c>
      <c r="D19" s="22">
        <f t="shared" si="1"/>
        <v>15</v>
      </c>
      <c r="E19" s="26">
        <f t="shared" si="1"/>
        <v>0</v>
      </c>
      <c r="F19" s="30">
        <f t="shared" si="2"/>
        <v>3383</v>
      </c>
      <c r="G19" s="30">
        <v>2155</v>
      </c>
      <c r="H19" s="23">
        <v>193</v>
      </c>
      <c r="I19" s="23">
        <v>2</v>
      </c>
      <c r="J19" s="23">
        <v>0</v>
      </c>
      <c r="K19" s="23">
        <f t="shared" si="3"/>
        <v>2350</v>
      </c>
      <c r="L19" s="32"/>
      <c r="M19" s="24"/>
      <c r="N19" s="24"/>
      <c r="O19" s="24"/>
      <c r="P19" s="24">
        <f t="shared" si="4"/>
        <v>0</v>
      </c>
      <c r="Q19" s="32">
        <v>854</v>
      </c>
      <c r="R19" s="24">
        <v>166</v>
      </c>
      <c r="S19" s="24">
        <v>13</v>
      </c>
      <c r="T19" s="24">
        <v>0</v>
      </c>
      <c r="U19" s="25">
        <f t="shared" si="5"/>
        <v>1033</v>
      </c>
      <c r="W19" s="1"/>
    </row>
    <row r="20" spans="1:23" ht="15">
      <c r="A20" s="35" t="s">
        <v>16</v>
      </c>
      <c r="B20" s="26">
        <f t="shared" si="1"/>
        <v>6883</v>
      </c>
      <c r="C20" s="22">
        <f t="shared" si="1"/>
        <v>892</v>
      </c>
      <c r="D20" s="22">
        <f t="shared" si="1"/>
        <v>0</v>
      </c>
      <c r="E20" s="26">
        <f t="shared" si="1"/>
        <v>0</v>
      </c>
      <c r="F20" s="30">
        <f t="shared" si="2"/>
        <v>7775</v>
      </c>
      <c r="G20" s="30">
        <v>3929</v>
      </c>
      <c r="H20" s="23">
        <v>204</v>
      </c>
      <c r="I20" s="23">
        <v>0</v>
      </c>
      <c r="J20" s="23">
        <v>0</v>
      </c>
      <c r="K20" s="23">
        <f t="shared" si="3"/>
        <v>4133</v>
      </c>
      <c r="L20" s="32"/>
      <c r="M20" s="24"/>
      <c r="N20" s="24"/>
      <c r="O20" s="24"/>
      <c r="P20" s="24">
        <f t="shared" si="4"/>
        <v>0</v>
      </c>
      <c r="Q20" s="32">
        <v>2954</v>
      </c>
      <c r="R20" s="24">
        <v>688</v>
      </c>
      <c r="S20" s="24">
        <v>0</v>
      </c>
      <c r="T20" s="24">
        <v>0</v>
      </c>
      <c r="U20" s="25">
        <f t="shared" si="5"/>
        <v>3642</v>
      </c>
      <c r="W20" s="1"/>
    </row>
    <row r="21" spans="1:23" ht="12.75" customHeight="1">
      <c r="A21" s="35" t="s">
        <v>17</v>
      </c>
      <c r="B21" s="26">
        <f t="shared" si="1"/>
        <v>29105</v>
      </c>
      <c r="C21" s="22">
        <f t="shared" si="1"/>
        <v>1378</v>
      </c>
      <c r="D21" s="22">
        <f t="shared" si="1"/>
        <v>11</v>
      </c>
      <c r="E21" s="26">
        <f t="shared" si="1"/>
        <v>4</v>
      </c>
      <c r="F21" s="30">
        <f t="shared" si="2"/>
        <v>30498</v>
      </c>
      <c r="G21" s="30">
        <v>20899</v>
      </c>
      <c r="H21" s="23">
        <v>974</v>
      </c>
      <c r="I21" s="23">
        <v>2</v>
      </c>
      <c r="J21" s="23">
        <v>4</v>
      </c>
      <c r="K21" s="23">
        <f t="shared" si="3"/>
        <v>21879</v>
      </c>
      <c r="L21" s="32">
        <v>4332</v>
      </c>
      <c r="M21" s="24">
        <v>231</v>
      </c>
      <c r="N21" s="24">
        <v>3</v>
      </c>
      <c r="O21" s="24">
        <v>0</v>
      </c>
      <c r="P21" s="24">
        <f t="shared" si="4"/>
        <v>4566</v>
      </c>
      <c r="Q21" s="32">
        <v>3874</v>
      </c>
      <c r="R21" s="24">
        <v>173</v>
      </c>
      <c r="S21" s="24">
        <v>6</v>
      </c>
      <c r="T21" s="24">
        <v>0</v>
      </c>
      <c r="U21" s="25">
        <f t="shared" si="5"/>
        <v>4053</v>
      </c>
      <c r="W21" s="1"/>
    </row>
    <row r="22" spans="1:23" ht="15">
      <c r="A22" s="35" t="s">
        <v>18</v>
      </c>
      <c r="B22" s="26">
        <f t="shared" si="1"/>
        <v>7018</v>
      </c>
      <c r="C22" s="22">
        <f t="shared" si="1"/>
        <v>1042</v>
      </c>
      <c r="D22" s="22">
        <f t="shared" si="1"/>
        <v>1</v>
      </c>
      <c r="E22" s="26">
        <f t="shared" si="1"/>
        <v>3</v>
      </c>
      <c r="F22" s="30">
        <f t="shared" si="2"/>
        <v>8064</v>
      </c>
      <c r="G22" s="30">
        <v>1557</v>
      </c>
      <c r="H22" s="23">
        <v>579</v>
      </c>
      <c r="I22" s="23">
        <v>1</v>
      </c>
      <c r="J22" s="23">
        <v>0</v>
      </c>
      <c r="K22" s="23">
        <f t="shared" si="3"/>
        <v>2137</v>
      </c>
      <c r="L22" s="32">
        <v>587</v>
      </c>
      <c r="M22" s="24">
        <v>70</v>
      </c>
      <c r="N22" s="24">
        <v>0</v>
      </c>
      <c r="O22" s="24">
        <v>0</v>
      </c>
      <c r="P22" s="24">
        <f t="shared" si="4"/>
        <v>657</v>
      </c>
      <c r="Q22" s="32">
        <v>4874</v>
      </c>
      <c r="R22" s="24">
        <v>393</v>
      </c>
      <c r="S22" s="24">
        <v>0</v>
      </c>
      <c r="T22" s="24">
        <v>3</v>
      </c>
      <c r="U22" s="25">
        <f t="shared" si="5"/>
        <v>5270</v>
      </c>
      <c r="W22" s="1"/>
    </row>
    <row r="23" spans="1:23" ht="15">
      <c r="A23" s="35" t="s">
        <v>19</v>
      </c>
      <c r="B23" s="26">
        <f t="shared" si="1"/>
        <v>2223</v>
      </c>
      <c r="C23" s="22">
        <f t="shared" si="1"/>
        <v>1278</v>
      </c>
      <c r="D23" s="22">
        <f t="shared" si="1"/>
        <v>6</v>
      </c>
      <c r="E23" s="26">
        <f t="shared" si="1"/>
        <v>0</v>
      </c>
      <c r="F23" s="30">
        <f t="shared" si="2"/>
        <v>3507</v>
      </c>
      <c r="G23" s="30">
        <v>646</v>
      </c>
      <c r="H23" s="23">
        <v>498</v>
      </c>
      <c r="I23" s="23">
        <v>0</v>
      </c>
      <c r="J23" s="23">
        <v>0</v>
      </c>
      <c r="K23" s="23">
        <f t="shared" si="3"/>
        <v>1144</v>
      </c>
      <c r="L23" s="32">
        <v>524</v>
      </c>
      <c r="M23" s="24">
        <v>312</v>
      </c>
      <c r="N23" s="24">
        <v>0</v>
      </c>
      <c r="O23" s="24">
        <v>0</v>
      </c>
      <c r="P23" s="24">
        <f t="shared" si="4"/>
        <v>836</v>
      </c>
      <c r="Q23" s="32">
        <v>1053</v>
      </c>
      <c r="R23" s="24">
        <v>468</v>
      </c>
      <c r="S23" s="24">
        <v>6</v>
      </c>
      <c r="T23" s="24">
        <v>0</v>
      </c>
      <c r="U23" s="25">
        <f t="shared" si="5"/>
        <v>1527</v>
      </c>
      <c r="W23" s="1"/>
    </row>
    <row r="24" spans="1:23" ht="15">
      <c r="A24" s="35" t="s">
        <v>20</v>
      </c>
      <c r="B24" s="26">
        <f t="shared" si="1"/>
        <v>53911</v>
      </c>
      <c r="C24" s="22">
        <f t="shared" si="1"/>
        <v>8196</v>
      </c>
      <c r="D24" s="22">
        <f t="shared" si="1"/>
        <v>14</v>
      </c>
      <c r="E24" s="26">
        <f t="shared" si="1"/>
        <v>35</v>
      </c>
      <c r="F24" s="30">
        <f t="shared" si="2"/>
        <v>62156</v>
      </c>
      <c r="G24" s="30">
        <v>24814</v>
      </c>
      <c r="H24" s="23">
        <v>3489</v>
      </c>
      <c r="I24" s="23">
        <v>3</v>
      </c>
      <c r="J24" s="23">
        <v>0</v>
      </c>
      <c r="K24" s="23">
        <f t="shared" si="3"/>
        <v>28306</v>
      </c>
      <c r="L24" s="32">
        <v>1977</v>
      </c>
      <c r="M24" s="24">
        <v>427</v>
      </c>
      <c r="N24" s="24">
        <v>1</v>
      </c>
      <c r="O24" s="24">
        <v>6</v>
      </c>
      <c r="P24" s="24">
        <f t="shared" si="4"/>
        <v>2411</v>
      </c>
      <c r="Q24" s="32">
        <v>27120</v>
      </c>
      <c r="R24" s="24">
        <v>4280</v>
      </c>
      <c r="S24" s="24">
        <v>10</v>
      </c>
      <c r="T24" s="24">
        <v>29</v>
      </c>
      <c r="U24" s="25">
        <f t="shared" si="5"/>
        <v>31439</v>
      </c>
      <c r="W24" s="1"/>
    </row>
    <row r="25" spans="1:23" ht="15">
      <c r="A25" s="35" t="s">
        <v>21</v>
      </c>
      <c r="B25" s="26">
        <f t="shared" si="1"/>
        <v>20894</v>
      </c>
      <c r="C25" s="22">
        <f t="shared" si="1"/>
        <v>2486</v>
      </c>
      <c r="D25" s="22">
        <f t="shared" si="1"/>
        <v>120</v>
      </c>
      <c r="E25" s="26">
        <f t="shared" si="1"/>
        <v>1</v>
      </c>
      <c r="F25" s="30">
        <f t="shared" si="2"/>
        <v>23501</v>
      </c>
      <c r="G25" s="30">
        <v>9150</v>
      </c>
      <c r="H25" s="23">
        <v>765</v>
      </c>
      <c r="I25" s="23">
        <v>7</v>
      </c>
      <c r="J25" s="23">
        <v>0</v>
      </c>
      <c r="K25" s="23">
        <f t="shared" si="3"/>
        <v>9922</v>
      </c>
      <c r="L25" s="32">
        <v>3875</v>
      </c>
      <c r="M25" s="24">
        <v>524</v>
      </c>
      <c r="N25" s="24">
        <v>20</v>
      </c>
      <c r="O25" s="24">
        <v>1</v>
      </c>
      <c r="P25" s="24">
        <f t="shared" si="4"/>
        <v>4420</v>
      </c>
      <c r="Q25" s="32">
        <v>7869</v>
      </c>
      <c r="R25" s="24">
        <v>1197</v>
      </c>
      <c r="S25" s="24">
        <v>93</v>
      </c>
      <c r="T25" s="24">
        <v>0</v>
      </c>
      <c r="U25" s="25">
        <f t="shared" si="5"/>
        <v>9159</v>
      </c>
      <c r="W25" s="1"/>
    </row>
    <row r="26" spans="1:23" ht="15">
      <c r="A26" s="35" t="s">
        <v>22</v>
      </c>
      <c r="B26" s="26">
        <f t="shared" si="1"/>
        <v>14418</v>
      </c>
      <c r="C26" s="22">
        <f t="shared" si="1"/>
        <v>2652</v>
      </c>
      <c r="D26" s="22">
        <f t="shared" si="1"/>
        <v>3</v>
      </c>
      <c r="E26" s="26">
        <f t="shared" si="1"/>
        <v>0</v>
      </c>
      <c r="F26" s="30">
        <f t="shared" si="2"/>
        <v>17073</v>
      </c>
      <c r="G26" s="30">
        <v>4567</v>
      </c>
      <c r="H26" s="23">
        <v>360</v>
      </c>
      <c r="I26" s="23">
        <v>0</v>
      </c>
      <c r="J26" s="23">
        <v>0</v>
      </c>
      <c r="K26" s="23">
        <f t="shared" si="3"/>
        <v>4927</v>
      </c>
      <c r="L26" s="32">
        <v>1620</v>
      </c>
      <c r="M26" s="24">
        <v>208</v>
      </c>
      <c r="N26" s="24">
        <v>0</v>
      </c>
      <c r="O26" s="24">
        <v>0</v>
      </c>
      <c r="P26" s="24">
        <f t="shared" si="4"/>
        <v>1828</v>
      </c>
      <c r="Q26" s="32">
        <v>8231</v>
      </c>
      <c r="R26" s="24">
        <v>2084</v>
      </c>
      <c r="S26" s="24">
        <v>3</v>
      </c>
      <c r="T26" s="24">
        <v>0</v>
      </c>
      <c r="U26" s="25">
        <f t="shared" si="5"/>
        <v>10318</v>
      </c>
      <c r="W26" s="1"/>
    </row>
    <row r="27" spans="1:23" ht="15">
      <c r="A27" s="35" t="s">
        <v>23</v>
      </c>
      <c r="B27" s="26">
        <f t="shared" si="1"/>
        <v>6063</v>
      </c>
      <c r="C27" s="22">
        <f t="shared" si="1"/>
        <v>269</v>
      </c>
      <c r="D27" s="22">
        <f t="shared" si="1"/>
        <v>60</v>
      </c>
      <c r="E27" s="26">
        <f t="shared" si="1"/>
        <v>13</v>
      </c>
      <c r="F27" s="30">
        <f t="shared" si="2"/>
        <v>6405</v>
      </c>
      <c r="G27" s="30">
        <v>4563</v>
      </c>
      <c r="H27" s="23">
        <v>156</v>
      </c>
      <c r="I27" s="23">
        <v>22</v>
      </c>
      <c r="J27" s="23">
        <v>5</v>
      </c>
      <c r="K27" s="23">
        <f t="shared" si="3"/>
        <v>4746</v>
      </c>
      <c r="L27" s="32"/>
      <c r="M27" s="24"/>
      <c r="N27" s="24"/>
      <c r="O27" s="24"/>
      <c r="P27" s="24">
        <f t="shared" si="4"/>
        <v>0</v>
      </c>
      <c r="Q27" s="32">
        <v>1500</v>
      </c>
      <c r="R27" s="24">
        <v>113</v>
      </c>
      <c r="S27" s="24">
        <v>38</v>
      </c>
      <c r="T27" s="24">
        <v>8</v>
      </c>
      <c r="U27" s="25">
        <f t="shared" si="5"/>
        <v>1659</v>
      </c>
      <c r="W27" s="1"/>
    </row>
    <row r="28" spans="1:23" ht="15">
      <c r="A28" s="35" t="s">
        <v>24</v>
      </c>
      <c r="B28" s="26">
        <f t="shared" si="1"/>
        <v>5149</v>
      </c>
      <c r="C28" s="22">
        <f t="shared" si="1"/>
        <v>3159</v>
      </c>
      <c r="D28" s="22">
        <f t="shared" si="1"/>
        <v>11</v>
      </c>
      <c r="E28" s="26">
        <f t="shared" si="1"/>
        <v>0</v>
      </c>
      <c r="F28" s="30">
        <f t="shared" si="2"/>
        <v>8319</v>
      </c>
      <c r="G28" s="30">
        <v>2283</v>
      </c>
      <c r="H28" s="23">
        <v>193</v>
      </c>
      <c r="I28" s="23">
        <v>2</v>
      </c>
      <c r="J28" s="23">
        <v>0</v>
      </c>
      <c r="K28" s="23">
        <f t="shared" si="3"/>
        <v>2478</v>
      </c>
      <c r="L28" s="32">
        <v>709</v>
      </c>
      <c r="M28" s="24">
        <v>128</v>
      </c>
      <c r="N28" s="24">
        <v>0</v>
      </c>
      <c r="O28" s="24">
        <v>0</v>
      </c>
      <c r="P28" s="24">
        <f t="shared" si="4"/>
        <v>837</v>
      </c>
      <c r="Q28" s="32">
        <v>2157</v>
      </c>
      <c r="R28" s="24">
        <v>2838</v>
      </c>
      <c r="S28" s="24">
        <v>9</v>
      </c>
      <c r="T28" s="24">
        <v>0</v>
      </c>
      <c r="U28" s="25">
        <f t="shared" si="5"/>
        <v>5004</v>
      </c>
      <c r="W28" s="1"/>
    </row>
    <row r="29" spans="1:23" ht="15">
      <c r="A29" s="35" t="s">
        <v>25</v>
      </c>
      <c r="B29" s="26">
        <f t="shared" si="1"/>
        <v>8916</v>
      </c>
      <c r="C29" s="22">
        <f t="shared" si="1"/>
        <v>15478</v>
      </c>
      <c r="D29" s="22">
        <f t="shared" si="1"/>
        <v>33</v>
      </c>
      <c r="E29" s="26">
        <f t="shared" si="1"/>
        <v>73</v>
      </c>
      <c r="F29" s="30">
        <f t="shared" si="2"/>
        <v>24500</v>
      </c>
      <c r="G29" s="30">
        <v>1906</v>
      </c>
      <c r="H29" s="23">
        <v>3132</v>
      </c>
      <c r="I29" s="23">
        <v>6</v>
      </c>
      <c r="J29" s="23">
        <v>0</v>
      </c>
      <c r="K29" s="23">
        <f t="shared" si="3"/>
        <v>5044</v>
      </c>
      <c r="L29" s="32">
        <v>200</v>
      </c>
      <c r="M29" s="24">
        <v>327</v>
      </c>
      <c r="N29" s="24">
        <v>5</v>
      </c>
      <c r="O29" s="24">
        <v>0</v>
      </c>
      <c r="P29" s="24">
        <f t="shared" si="4"/>
        <v>532</v>
      </c>
      <c r="Q29" s="32">
        <v>6810</v>
      </c>
      <c r="R29" s="24">
        <v>12019</v>
      </c>
      <c r="S29" s="24">
        <v>22</v>
      </c>
      <c r="T29" s="24">
        <v>73</v>
      </c>
      <c r="U29" s="25">
        <f t="shared" si="5"/>
        <v>18924</v>
      </c>
      <c r="W29" s="1"/>
    </row>
    <row r="30" spans="1:23" ht="15">
      <c r="A30" s="35" t="s">
        <v>26</v>
      </c>
      <c r="B30" s="26">
        <f t="shared" si="1"/>
        <v>6845</v>
      </c>
      <c r="C30" s="22">
        <f t="shared" si="1"/>
        <v>5662</v>
      </c>
      <c r="D30" s="22">
        <f t="shared" si="1"/>
        <v>105</v>
      </c>
      <c r="E30" s="26">
        <f t="shared" si="1"/>
        <v>1</v>
      </c>
      <c r="F30" s="30">
        <f t="shared" si="2"/>
        <v>12613</v>
      </c>
      <c r="G30" s="30">
        <v>2146</v>
      </c>
      <c r="H30" s="23">
        <v>1971</v>
      </c>
      <c r="I30" s="23">
        <v>16</v>
      </c>
      <c r="J30" s="23">
        <v>0</v>
      </c>
      <c r="K30" s="23">
        <f t="shared" si="3"/>
        <v>4133</v>
      </c>
      <c r="L30" s="32">
        <v>439</v>
      </c>
      <c r="M30" s="24">
        <v>245</v>
      </c>
      <c r="N30" s="24">
        <v>4</v>
      </c>
      <c r="O30" s="24">
        <v>0</v>
      </c>
      <c r="P30" s="24">
        <f t="shared" si="4"/>
        <v>688</v>
      </c>
      <c r="Q30" s="32">
        <v>4260</v>
      </c>
      <c r="R30" s="24">
        <v>3446</v>
      </c>
      <c r="S30" s="24">
        <v>85</v>
      </c>
      <c r="T30" s="24">
        <v>1</v>
      </c>
      <c r="U30" s="25">
        <f t="shared" si="5"/>
        <v>7792</v>
      </c>
      <c r="W30" s="1"/>
    </row>
    <row r="31" spans="1:23" ht="15">
      <c r="A31" s="35" t="s">
        <v>27</v>
      </c>
      <c r="B31" s="26">
        <f t="shared" si="1"/>
        <v>39119</v>
      </c>
      <c r="C31" s="22">
        <f t="shared" si="1"/>
        <v>11676</v>
      </c>
      <c r="D31" s="22">
        <f t="shared" si="1"/>
        <v>68</v>
      </c>
      <c r="E31" s="26">
        <f t="shared" si="1"/>
        <v>48</v>
      </c>
      <c r="F31" s="30">
        <f t="shared" si="2"/>
        <v>50911</v>
      </c>
      <c r="G31" s="30">
        <v>16309</v>
      </c>
      <c r="H31" s="23">
        <v>1766</v>
      </c>
      <c r="I31" s="23">
        <v>7</v>
      </c>
      <c r="J31" s="23">
        <v>5</v>
      </c>
      <c r="K31" s="23">
        <f t="shared" si="3"/>
        <v>18087</v>
      </c>
      <c r="L31" s="32">
        <v>3088</v>
      </c>
      <c r="M31" s="24">
        <v>453</v>
      </c>
      <c r="N31" s="24">
        <v>1</v>
      </c>
      <c r="O31" s="24">
        <v>4</v>
      </c>
      <c r="P31" s="24">
        <f t="shared" si="4"/>
        <v>3546</v>
      </c>
      <c r="Q31" s="32">
        <v>19722</v>
      </c>
      <c r="R31" s="24">
        <v>9457</v>
      </c>
      <c r="S31" s="24">
        <v>60</v>
      </c>
      <c r="T31" s="24">
        <v>39</v>
      </c>
      <c r="U31" s="25">
        <f t="shared" si="5"/>
        <v>29278</v>
      </c>
      <c r="W31" s="1"/>
    </row>
    <row r="32" spans="1:23" ht="15">
      <c r="A32" s="35" t="s">
        <v>28</v>
      </c>
      <c r="B32" s="26">
        <f t="shared" si="1"/>
        <v>4170</v>
      </c>
      <c r="C32" s="22">
        <f t="shared" si="1"/>
        <v>1317</v>
      </c>
      <c r="D32" s="22">
        <f t="shared" si="1"/>
        <v>12</v>
      </c>
      <c r="E32" s="26">
        <f t="shared" si="1"/>
        <v>0</v>
      </c>
      <c r="F32" s="30">
        <f t="shared" si="2"/>
        <v>5499</v>
      </c>
      <c r="G32" s="30">
        <v>1638</v>
      </c>
      <c r="H32" s="23">
        <v>306</v>
      </c>
      <c r="I32" s="23">
        <v>0</v>
      </c>
      <c r="J32" s="23">
        <v>0</v>
      </c>
      <c r="K32" s="23">
        <f t="shared" si="3"/>
        <v>1944</v>
      </c>
      <c r="L32" s="32"/>
      <c r="M32" s="24"/>
      <c r="N32" s="24"/>
      <c r="O32" s="24"/>
      <c r="P32" s="24">
        <f t="shared" si="4"/>
        <v>0</v>
      </c>
      <c r="Q32" s="32">
        <v>2532</v>
      </c>
      <c r="R32" s="24">
        <v>1011</v>
      </c>
      <c r="S32" s="24">
        <v>12</v>
      </c>
      <c r="T32" s="24">
        <v>0</v>
      </c>
      <c r="U32" s="25">
        <f t="shared" si="5"/>
        <v>3555</v>
      </c>
      <c r="W32" s="1"/>
    </row>
    <row r="33" spans="1:23" ht="15">
      <c r="A33" s="35" t="s">
        <v>29</v>
      </c>
      <c r="B33" s="26">
        <f t="shared" si="1"/>
        <v>8636</v>
      </c>
      <c r="C33" s="22">
        <f t="shared" si="1"/>
        <v>2076</v>
      </c>
      <c r="D33" s="22">
        <f t="shared" si="1"/>
        <v>14</v>
      </c>
      <c r="E33" s="26">
        <f t="shared" si="1"/>
        <v>9</v>
      </c>
      <c r="F33" s="30">
        <f t="shared" si="2"/>
        <v>10735</v>
      </c>
      <c r="G33" s="30">
        <v>2003</v>
      </c>
      <c r="H33" s="23">
        <v>401</v>
      </c>
      <c r="I33" s="23">
        <v>4</v>
      </c>
      <c r="J33" s="23">
        <v>9</v>
      </c>
      <c r="K33" s="23">
        <f t="shared" si="3"/>
        <v>2417</v>
      </c>
      <c r="L33" s="32">
        <v>1398</v>
      </c>
      <c r="M33" s="24">
        <v>238</v>
      </c>
      <c r="N33" s="24">
        <v>0</v>
      </c>
      <c r="O33" s="24">
        <v>0</v>
      </c>
      <c r="P33" s="24">
        <f t="shared" si="4"/>
        <v>1636</v>
      </c>
      <c r="Q33" s="32">
        <v>5235</v>
      </c>
      <c r="R33" s="24">
        <v>1437</v>
      </c>
      <c r="S33" s="24">
        <v>10</v>
      </c>
      <c r="T33" s="24">
        <v>0</v>
      </c>
      <c r="U33" s="25">
        <f t="shared" si="5"/>
        <v>6682</v>
      </c>
      <c r="W33" s="1"/>
    </row>
    <row r="34" spans="1:23" ht="15">
      <c r="A34" s="35" t="s">
        <v>30</v>
      </c>
      <c r="B34" s="26">
        <f t="shared" si="1"/>
        <v>4342</v>
      </c>
      <c r="C34" s="22">
        <f t="shared" si="1"/>
        <v>1252</v>
      </c>
      <c r="D34" s="22">
        <f t="shared" si="1"/>
        <v>9</v>
      </c>
      <c r="E34" s="26">
        <f t="shared" si="1"/>
        <v>10</v>
      </c>
      <c r="F34" s="30">
        <f t="shared" si="2"/>
        <v>5613</v>
      </c>
      <c r="G34" s="30">
        <v>2007</v>
      </c>
      <c r="H34" s="23">
        <v>169</v>
      </c>
      <c r="I34" s="23">
        <v>0</v>
      </c>
      <c r="J34" s="23">
        <v>0</v>
      </c>
      <c r="K34" s="23">
        <f t="shared" si="3"/>
        <v>2176</v>
      </c>
      <c r="L34" s="32"/>
      <c r="M34" s="24"/>
      <c r="N34" s="24"/>
      <c r="O34" s="24"/>
      <c r="P34" s="24">
        <f t="shared" si="4"/>
        <v>0</v>
      </c>
      <c r="Q34" s="32">
        <v>2335</v>
      </c>
      <c r="R34" s="24">
        <v>1083</v>
      </c>
      <c r="S34" s="24">
        <v>9</v>
      </c>
      <c r="T34" s="24">
        <v>10</v>
      </c>
      <c r="U34" s="25">
        <f t="shared" si="5"/>
        <v>3437</v>
      </c>
      <c r="W34" s="1"/>
    </row>
    <row r="35" spans="1:23" ht="15">
      <c r="A35" s="35" t="s">
        <v>31</v>
      </c>
      <c r="B35" s="26">
        <f t="shared" si="1"/>
        <v>21361</v>
      </c>
      <c r="C35" s="22">
        <f t="shared" si="1"/>
        <v>2659</v>
      </c>
      <c r="D35" s="22">
        <f t="shared" si="1"/>
        <v>82</v>
      </c>
      <c r="E35" s="26">
        <f t="shared" si="1"/>
        <v>0</v>
      </c>
      <c r="F35" s="30">
        <f t="shared" si="2"/>
        <v>24102</v>
      </c>
      <c r="G35" s="30">
        <v>10460</v>
      </c>
      <c r="H35" s="23">
        <v>955</v>
      </c>
      <c r="I35" s="23">
        <v>17</v>
      </c>
      <c r="J35" s="23">
        <v>0</v>
      </c>
      <c r="K35" s="23">
        <f t="shared" si="3"/>
        <v>11432</v>
      </c>
      <c r="L35" s="32">
        <v>4552</v>
      </c>
      <c r="M35" s="24">
        <v>358</v>
      </c>
      <c r="N35" s="24">
        <v>4</v>
      </c>
      <c r="O35" s="24">
        <v>0</v>
      </c>
      <c r="P35" s="24">
        <f t="shared" si="4"/>
        <v>4914</v>
      </c>
      <c r="Q35" s="32">
        <v>6349</v>
      </c>
      <c r="R35" s="24">
        <v>1346</v>
      </c>
      <c r="S35" s="24">
        <v>61</v>
      </c>
      <c r="T35" s="24">
        <v>0</v>
      </c>
      <c r="U35" s="25">
        <f t="shared" si="5"/>
        <v>7756</v>
      </c>
      <c r="W35" s="1"/>
    </row>
    <row r="36" spans="1:23" ht="15">
      <c r="A36" s="35" t="s">
        <v>32</v>
      </c>
      <c r="B36" s="26">
        <f t="shared" si="1"/>
        <v>5701</v>
      </c>
      <c r="C36" s="22">
        <f t="shared" si="1"/>
        <v>5236</v>
      </c>
      <c r="D36" s="22">
        <f t="shared" si="1"/>
        <v>6</v>
      </c>
      <c r="E36" s="26">
        <f t="shared" si="1"/>
        <v>13</v>
      </c>
      <c r="F36" s="30">
        <f t="shared" si="2"/>
        <v>10956</v>
      </c>
      <c r="G36" s="30">
        <v>936</v>
      </c>
      <c r="H36" s="23">
        <v>572</v>
      </c>
      <c r="I36" s="23">
        <v>0</v>
      </c>
      <c r="J36" s="23">
        <v>0</v>
      </c>
      <c r="K36" s="23">
        <f t="shared" si="3"/>
        <v>1508</v>
      </c>
      <c r="L36" s="32"/>
      <c r="M36" s="24"/>
      <c r="N36" s="24"/>
      <c r="O36" s="24"/>
      <c r="P36" s="24">
        <f t="shared" si="4"/>
        <v>0</v>
      </c>
      <c r="Q36" s="32">
        <v>4765</v>
      </c>
      <c r="R36" s="24">
        <v>4664</v>
      </c>
      <c r="S36" s="24">
        <v>6</v>
      </c>
      <c r="T36" s="24">
        <v>13</v>
      </c>
      <c r="U36" s="25">
        <f t="shared" si="5"/>
        <v>9448</v>
      </c>
      <c r="W36" s="1"/>
    </row>
    <row r="37" spans="1:23" ht="15">
      <c r="A37" s="35" t="s">
        <v>33</v>
      </c>
      <c r="B37" s="26">
        <f t="shared" si="1"/>
        <v>8729</v>
      </c>
      <c r="C37" s="22">
        <f t="shared" si="1"/>
        <v>3897</v>
      </c>
      <c r="D37" s="22">
        <f t="shared" si="1"/>
        <v>18</v>
      </c>
      <c r="E37" s="26">
        <f t="shared" si="1"/>
        <v>0</v>
      </c>
      <c r="F37" s="30">
        <f t="shared" si="2"/>
        <v>12644</v>
      </c>
      <c r="G37" s="30">
        <v>3558</v>
      </c>
      <c r="H37" s="23">
        <v>892</v>
      </c>
      <c r="I37" s="23">
        <v>0</v>
      </c>
      <c r="J37" s="23">
        <v>0</v>
      </c>
      <c r="K37" s="23">
        <f t="shared" si="3"/>
        <v>4450</v>
      </c>
      <c r="L37" s="32">
        <v>15</v>
      </c>
      <c r="M37" s="24">
        <v>6</v>
      </c>
      <c r="N37" s="24">
        <v>0</v>
      </c>
      <c r="O37" s="24">
        <v>0</v>
      </c>
      <c r="P37" s="24">
        <f t="shared" si="4"/>
        <v>21</v>
      </c>
      <c r="Q37" s="32">
        <v>5156</v>
      </c>
      <c r="R37" s="24">
        <v>2999</v>
      </c>
      <c r="S37" s="24">
        <v>18</v>
      </c>
      <c r="T37" s="24">
        <v>0</v>
      </c>
      <c r="U37" s="25">
        <f t="shared" si="5"/>
        <v>8173</v>
      </c>
      <c r="W37" s="1"/>
    </row>
    <row r="38" spans="1:23" ht="15">
      <c r="A38" s="35" t="s">
        <v>34</v>
      </c>
      <c r="B38" s="26">
        <f t="shared" si="1"/>
        <v>101799</v>
      </c>
      <c r="C38" s="22">
        <f t="shared" si="1"/>
        <v>14325</v>
      </c>
      <c r="D38" s="22">
        <f t="shared" si="1"/>
        <v>88</v>
      </c>
      <c r="E38" s="26">
        <f t="shared" si="1"/>
        <v>45</v>
      </c>
      <c r="F38" s="30">
        <f t="shared" si="2"/>
        <v>116257</v>
      </c>
      <c r="G38" s="30">
        <v>57360</v>
      </c>
      <c r="H38" s="23">
        <v>5160</v>
      </c>
      <c r="I38" s="23">
        <v>40</v>
      </c>
      <c r="J38" s="23">
        <v>5</v>
      </c>
      <c r="K38" s="23">
        <f t="shared" si="3"/>
        <v>62565</v>
      </c>
      <c r="L38" s="32">
        <v>5527</v>
      </c>
      <c r="M38" s="24">
        <v>526</v>
      </c>
      <c r="N38" s="24">
        <v>0</v>
      </c>
      <c r="O38" s="24">
        <v>0</v>
      </c>
      <c r="P38" s="24">
        <f t="shared" si="4"/>
        <v>6053</v>
      </c>
      <c r="Q38" s="32">
        <v>38912</v>
      </c>
      <c r="R38" s="24">
        <v>8639</v>
      </c>
      <c r="S38" s="24">
        <v>48</v>
      </c>
      <c r="T38" s="24">
        <v>40</v>
      </c>
      <c r="U38" s="25">
        <f t="shared" si="5"/>
        <v>47639</v>
      </c>
      <c r="W38" s="1"/>
    </row>
    <row r="39" spans="1:23" ht="15">
      <c r="A39" s="35" t="s">
        <v>35</v>
      </c>
      <c r="B39" s="26">
        <f t="shared" si="1"/>
        <v>8446</v>
      </c>
      <c r="C39" s="22">
        <f t="shared" si="1"/>
        <v>10735</v>
      </c>
      <c r="D39" s="22">
        <f t="shared" si="1"/>
        <v>86</v>
      </c>
      <c r="E39" s="26">
        <f t="shared" si="1"/>
        <v>1</v>
      </c>
      <c r="F39" s="30">
        <f t="shared" si="2"/>
        <v>19268</v>
      </c>
      <c r="G39" s="30">
        <v>4101</v>
      </c>
      <c r="H39" s="23">
        <v>5545</v>
      </c>
      <c r="I39" s="23">
        <v>5</v>
      </c>
      <c r="J39" s="23">
        <v>0</v>
      </c>
      <c r="K39" s="23">
        <f t="shared" si="3"/>
        <v>9651</v>
      </c>
      <c r="L39" s="32">
        <v>2037</v>
      </c>
      <c r="M39" s="24">
        <v>2452</v>
      </c>
      <c r="N39" s="24">
        <v>0</v>
      </c>
      <c r="O39" s="24">
        <v>0</v>
      </c>
      <c r="P39" s="24">
        <f t="shared" si="4"/>
        <v>4489</v>
      </c>
      <c r="Q39" s="32">
        <v>2308</v>
      </c>
      <c r="R39" s="24">
        <v>2738</v>
      </c>
      <c r="S39" s="24">
        <v>81</v>
      </c>
      <c r="T39" s="24">
        <v>1</v>
      </c>
      <c r="U39" s="25">
        <f t="shared" si="5"/>
        <v>5128</v>
      </c>
      <c r="W39" s="1"/>
    </row>
    <row r="40" spans="1:23" ht="12.75" customHeight="1">
      <c r="A40" s="35" t="s">
        <v>36</v>
      </c>
      <c r="B40" s="26">
        <f t="shared" si="1"/>
        <v>8990</v>
      </c>
      <c r="C40" s="22">
        <f t="shared" si="1"/>
        <v>1955</v>
      </c>
      <c r="D40" s="22">
        <f t="shared" si="1"/>
        <v>12</v>
      </c>
      <c r="E40" s="26">
        <f t="shared" si="1"/>
        <v>1</v>
      </c>
      <c r="F40" s="30">
        <f t="shared" si="2"/>
        <v>10958</v>
      </c>
      <c r="G40" s="30">
        <v>1657</v>
      </c>
      <c r="H40" s="23">
        <v>318</v>
      </c>
      <c r="I40" s="23">
        <v>1</v>
      </c>
      <c r="J40" s="23">
        <v>0</v>
      </c>
      <c r="K40" s="23">
        <f t="shared" si="3"/>
        <v>1976</v>
      </c>
      <c r="L40" s="32">
        <v>617</v>
      </c>
      <c r="M40" s="24">
        <v>132</v>
      </c>
      <c r="N40" s="24">
        <v>0</v>
      </c>
      <c r="O40" s="24">
        <v>0</v>
      </c>
      <c r="P40" s="24">
        <f t="shared" si="4"/>
        <v>749</v>
      </c>
      <c r="Q40" s="32">
        <v>6716</v>
      </c>
      <c r="R40" s="24">
        <v>1505</v>
      </c>
      <c r="S40" s="24">
        <v>11</v>
      </c>
      <c r="T40" s="24">
        <v>1</v>
      </c>
      <c r="U40" s="25">
        <f t="shared" si="5"/>
        <v>8233</v>
      </c>
      <c r="W40" s="1"/>
    </row>
    <row r="41" spans="1:23" ht="15">
      <c r="A41" s="35" t="s">
        <v>37</v>
      </c>
      <c r="B41" s="26">
        <f t="shared" si="1"/>
        <v>20863</v>
      </c>
      <c r="C41" s="22">
        <f t="shared" si="1"/>
        <v>10370</v>
      </c>
      <c r="D41" s="22">
        <f t="shared" si="1"/>
        <v>653</v>
      </c>
      <c r="E41" s="26">
        <f t="shared" si="1"/>
        <v>18</v>
      </c>
      <c r="F41" s="30">
        <f t="shared" si="2"/>
        <v>31904</v>
      </c>
      <c r="G41" s="30">
        <v>8035</v>
      </c>
      <c r="H41" s="23">
        <v>1241</v>
      </c>
      <c r="I41" s="23">
        <v>21</v>
      </c>
      <c r="J41" s="23">
        <v>5</v>
      </c>
      <c r="K41" s="23">
        <f t="shared" si="3"/>
        <v>9302</v>
      </c>
      <c r="L41" s="32">
        <v>1026</v>
      </c>
      <c r="M41" s="24">
        <v>206</v>
      </c>
      <c r="N41" s="24">
        <v>74</v>
      </c>
      <c r="O41" s="24">
        <v>0</v>
      </c>
      <c r="P41" s="24">
        <f t="shared" si="4"/>
        <v>1306</v>
      </c>
      <c r="Q41" s="32">
        <v>11802</v>
      </c>
      <c r="R41" s="24">
        <v>8923</v>
      </c>
      <c r="S41" s="24">
        <v>558</v>
      </c>
      <c r="T41" s="24">
        <v>13</v>
      </c>
      <c r="U41" s="25">
        <f t="shared" si="5"/>
        <v>21296</v>
      </c>
      <c r="W41" s="1"/>
    </row>
    <row r="42" spans="1:23" ht="15">
      <c r="A42" s="35" t="s">
        <v>38</v>
      </c>
      <c r="B42" s="26">
        <f t="shared" si="1"/>
        <v>6472</v>
      </c>
      <c r="C42" s="22">
        <f t="shared" si="1"/>
        <v>3230</v>
      </c>
      <c r="D42" s="22">
        <f t="shared" si="1"/>
        <v>6</v>
      </c>
      <c r="E42" s="26">
        <f t="shared" si="1"/>
        <v>0</v>
      </c>
      <c r="F42" s="30">
        <f t="shared" si="2"/>
        <v>9708</v>
      </c>
      <c r="G42" s="30">
        <v>1742</v>
      </c>
      <c r="H42" s="23">
        <v>399</v>
      </c>
      <c r="I42" s="23">
        <v>0</v>
      </c>
      <c r="J42" s="23">
        <v>0</v>
      </c>
      <c r="K42" s="23">
        <f t="shared" si="3"/>
        <v>2141</v>
      </c>
      <c r="L42" s="32">
        <v>244</v>
      </c>
      <c r="M42" s="24">
        <v>84</v>
      </c>
      <c r="N42" s="24">
        <v>0</v>
      </c>
      <c r="O42" s="24">
        <v>0</v>
      </c>
      <c r="P42" s="24">
        <f t="shared" si="4"/>
        <v>328</v>
      </c>
      <c r="Q42" s="32">
        <v>4486</v>
      </c>
      <c r="R42" s="24">
        <v>2747</v>
      </c>
      <c r="S42" s="24">
        <v>6</v>
      </c>
      <c r="T42" s="24">
        <v>0</v>
      </c>
      <c r="U42" s="25">
        <f t="shared" si="5"/>
        <v>7239</v>
      </c>
      <c r="W42" s="1"/>
    </row>
    <row r="43" spans="1:23" ht="15">
      <c r="A43" s="35" t="s">
        <v>39</v>
      </c>
      <c r="B43" s="26">
        <f t="shared" si="1"/>
        <v>10401</v>
      </c>
      <c r="C43" s="22">
        <f t="shared" si="1"/>
        <v>5104</v>
      </c>
      <c r="D43" s="22">
        <f t="shared" si="1"/>
        <v>34</v>
      </c>
      <c r="E43" s="26">
        <f t="shared" si="1"/>
        <v>6</v>
      </c>
      <c r="F43" s="30">
        <f t="shared" si="2"/>
        <v>15545</v>
      </c>
      <c r="G43" s="30">
        <v>2595</v>
      </c>
      <c r="H43" s="23">
        <v>596</v>
      </c>
      <c r="I43" s="23">
        <v>0</v>
      </c>
      <c r="J43" s="23">
        <v>5</v>
      </c>
      <c r="K43" s="23">
        <f t="shared" si="3"/>
        <v>3196</v>
      </c>
      <c r="L43" s="32">
        <v>1455</v>
      </c>
      <c r="M43" s="24">
        <v>401</v>
      </c>
      <c r="N43" s="24">
        <v>7</v>
      </c>
      <c r="O43" s="24">
        <v>0</v>
      </c>
      <c r="P43" s="24">
        <f t="shared" si="4"/>
        <v>1863</v>
      </c>
      <c r="Q43" s="32">
        <v>6351</v>
      </c>
      <c r="R43" s="24">
        <v>4107</v>
      </c>
      <c r="S43" s="24">
        <v>27</v>
      </c>
      <c r="T43" s="24">
        <v>1</v>
      </c>
      <c r="U43" s="25">
        <f t="shared" si="5"/>
        <v>10486</v>
      </c>
      <c r="W43" s="1"/>
    </row>
    <row r="44" spans="1:23" ht="15">
      <c r="A44" s="35" t="s">
        <v>40</v>
      </c>
      <c r="B44" s="26">
        <f t="shared" si="1"/>
        <v>12612</v>
      </c>
      <c r="C44" s="22">
        <f t="shared" si="1"/>
        <v>4490</v>
      </c>
      <c r="D44" s="22">
        <f t="shared" si="1"/>
        <v>0</v>
      </c>
      <c r="E44" s="26">
        <f t="shared" si="1"/>
        <v>8</v>
      </c>
      <c r="F44" s="30">
        <f t="shared" si="2"/>
        <v>17110</v>
      </c>
      <c r="G44" s="30">
        <v>4050</v>
      </c>
      <c r="H44" s="23">
        <v>871</v>
      </c>
      <c r="I44" s="23">
        <v>0</v>
      </c>
      <c r="J44" s="23">
        <v>4</v>
      </c>
      <c r="K44" s="23">
        <f t="shared" si="3"/>
        <v>4925</v>
      </c>
      <c r="L44" s="32">
        <v>4627</v>
      </c>
      <c r="M44" s="24">
        <v>1630</v>
      </c>
      <c r="N44" s="24">
        <v>0</v>
      </c>
      <c r="O44" s="24">
        <v>0</v>
      </c>
      <c r="P44" s="24">
        <f t="shared" si="4"/>
        <v>6257</v>
      </c>
      <c r="Q44" s="32">
        <v>3935</v>
      </c>
      <c r="R44" s="24">
        <v>1989</v>
      </c>
      <c r="S44" s="24">
        <v>0</v>
      </c>
      <c r="T44" s="24">
        <v>4</v>
      </c>
      <c r="U44" s="25">
        <f t="shared" si="5"/>
        <v>5928</v>
      </c>
      <c r="W44" s="1"/>
    </row>
    <row r="45" spans="1:23" ht="15">
      <c r="A45" s="35" t="s">
        <v>43</v>
      </c>
      <c r="B45" s="26">
        <f t="shared" si="1"/>
        <v>8288</v>
      </c>
      <c r="C45" s="22">
        <f t="shared" si="1"/>
        <v>1307</v>
      </c>
      <c r="D45" s="22">
        <f t="shared" si="1"/>
        <v>11</v>
      </c>
      <c r="E45" s="26">
        <f t="shared" si="1"/>
        <v>0</v>
      </c>
      <c r="F45" s="30">
        <f t="shared" si="2"/>
        <v>9606</v>
      </c>
      <c r="G45" s="30">
        <v>4845</v>
      </c>
      <c r="H45" s="23">
        <v>399</v>
      </c>
      <c r="I45" s="23">
        <v>6</v>
      </c>
      <c r="J45" s="23">
        <v>0</v>
      </c>
      <c r="K45" s="23">
        <f t="shared" si="3"/>
        <v>5250</v>
      </c>
      <c r="L45" s="32">
        <v>1455</v>
      </c>
      <c r="M45" s="24">
        <v>161</v>
      </c>
      <c r="N45" s="24">
        <v>0</v>
      </c>
      <c r="O45" s="24">
        <v>0</v>
      </c>
      <c r="P45" s="24">
        <f t="shared" si="4"/>
        <v>1616</v>
      </c>
      <c r="Q45" s="32">
        <v>1988</v>
      </c>
      <c r="R45" s="24">
        <v>747</v>
      </c>
      <c r="S45" s="24">
        <v>5</v>
      </c>
      <c r="T45" s="24">
        <v>0</v>
      </c>
      <c r="U45" s="25">
        <f t="shared" si="5"/>
        <v>2740</v>
      </c>
      <c r="W45" s="1"/>
    </row>
    <row r="46" spans="1:23" ht="15">
      <c r="A46" s="35" t="s">
        <v>41</v>
      </c>
      <c r="B46" s="26">
        <f t="shared" si="1"/>
        <v>7478</v>
      </c>
      <c r="C46" s="22">
        <f t="shared" si="1"/>
        <v>5103</v>
      </c>
      <c r="D46" s="22">
        <f t="shared" si="1"/>
        <v>13</v>
      </c>
      <c r="E46" s="26">
        <f t="shared" si="1"/>
        <v>0</v>
      </c>
      <c r="F46" s="30">
        <f t="shared" si="2"/>
        <v>12594</v>
      </c>
      <c r="G46" s="30">
        <v>3464</v>
      </c>
      <c r="H46" s="23">
        <v>1592</v>
      </c>
      <c r="I46" s="23">
        <v>0</v>
      </c>
      <c r="J46" s="23">
        <v>0</v>
      </c>
      <c r="K46" s="23">
        <f t="shared" si="3"/>
        <v>5056</v>
      </c>
      <c r="L46" s="32">
        <v>1053</v>
      </c>
      <c r="M46" s="24">
        <v>676</v>
      </c>
      <c r="N46" s="24">
        <v>0</v>
      </c>
      <c r="O46" s="24">
        <v>0</v>
      </c>
      <c r="P46" s="24">
        <f t="shared" si="4"/>
        <v>1729</v>
      </c>
      <c r="Q46" s="32">
        <v>2961</v>
      </c>
      <c r="R46" s="24">
        <v>2835</v>
      </c>
      <c r="S46" s="24">
        <v>13</v>
      </c>
      <c r="T46" s="24">
        <v>0</v>
      </c>
      <c r="U46" s="25">
        <f t="shared" si="5"/>
        <v>5809</v>
      </c>
      <c r="W46" s="1"/>
    </row>
    <row r="47" spans="1:23" ht="15">
      <c r="A47" s="35" t="s">
        <v>42</v>
      </c>
      <c r="B47" s="26">
        <f t="shared" si="1"/>
        <v>4294</v>
      </c>
      <c r="C47" s="22">
        <f t="shared" si="1"/>
        <v>3666</v>
      </c>
      <c r="D47" s="22">
        <f t="shared" si="1"/>
        <v>7</v>
      </c>
      <c r="E47" s="26">
        <f t="shared" si="1"/>
        <v>0</v>
      </c>
      <c r="F47" s="30">
        <f t="shared" si="2"/>
        <v>7967</v>
      </c>
      <c r="G47" s="30">
        <v>2201</v>
      </c>
      <c r="H47" s="23">
        <v>2011</v>
      </c>
      <c r="I47" s="23">
        <v>0</v>
      </c>
      <c r="J47" s="23">
        <v>0</v>
      </c>
      <c r="K47" s="23">
        <f t="shared" si="3"/>
        <v>4212</v>
      </c>
      <c r="L47" s="32">
        <v>0</v>
      </c>
      <c r="M47" s="24">
        <v>3</v>
      </c>
      <c r="N47" s="24">
        <v>0</v>
      </c>
      <c r="O47" s="24">
        <v>0</v>
      </c>
      <c r="P47" s="24">
        <f t="shared" si="4"/>
        <v>3</v>
      </c>
      <c r="Q47" s="32">
        <v>2093</v>
      </c>
      <c r="R47" s="24">
        <v>1652</v>
      </c>
      <c r="S47" s="24">
        <v>7</v>
      </c>
      <c r="T47" s="24">
        <v>0</v>
      </c>
      <c r="U47" s="25">
        <f t="shared" si="5"/>
        <v>3752</v>
      </c>
      <c r="W47" s="1"/>
    </row>
    <row r="48" spans="1:23" ht="15">
      <c r="A48" s="35" t="s">
        <v>44</v>
      </c>
      <c r="B48" s="26">
        <f t="shared" si="1"/>
        <v>13481</v>
      </c>
      <c r="C48" s="22">
        <f t="shared" si="1"/>
        <v>7178</v>
      </c>
      <c r="D48" s="22">
        <f t="shared" si="1"/>
        <v>3</v>
      </c>
      <c r="E48" s="26">
        <f t="shared" si="1"/>
        <v>0</v>
      </c>
      <c r="F48" s="30">
        <f t="shared" si="2"/>
        <v>20662</v>
      </c>
      <c r="G48" s="30">
        <v>5000</v>
      </c>
      <c r="H48" s="23">
        <v>2067</v>
      </c>
      <c r="I48" s="23">
        <v>3</v>
      </c>
      <c r="J48" s="23">
        <v>0</v>
      </c>
      <c r="K48" s="23">
        <f t="shared" si="3"/>
        <v>7070</v>
      </c>
      <c r="L48" s="32">
        <v>4712</v>
      </c>
      <c r="M48" s="24">
        <v>1617</v>
      </c>
      <c r="N48" s="24">
        <v>0</v>
      </c>
      <c r="O48" s="24">
        <v>0</v>
      </c>
      <c r="P48" s="24">
        <f t="shared" si="4"/>
        <v>6329</v>
      </c>
      <c r="Q48" s="32">
        <v>3769</v>
      </c>
      <c r="R48" s="24">
        <v>3494</v>
      </c>
      <c r="S48" s="24">
        <v>0</v>
      </c>
      <c r="T48" s="24">
        <v>0</v>
      </c>
      <c r="U48" s="25">
        <f t="shared" si="5"/>
        <v>7263</v>
      </c>
      <c r="W48" s="1"/>
    </row>
    <row r="49" spans="1:23" ht="15">
      <c r="A49" s="35" t="s">
        <v>45</v>
      </c>
      <c r="B49" s="26">
        <f t="shared" si="1"/>
        <v>5055</v>
      </c>
      <c r="C49" s="22">
        <f t="shared" si="1"/>
        <v>2012</v>
      </c>
      <c r="D49" s="22">
        <f t="shared" si="1"/>
        <v>8</v>
      </c>
      <c r="E49" s="26">
        <f t="shared" si="1"/>
        <v>0</v>
      </c>
      <c r="F49" s="30">
        <f t="shared" si="2"/>
        <v>7075</v>
      </c>
      <c r="G49" s="30">
        <v>1837</v>
      </c>
      <c r="H49" s="23">
        <v>595</v>
      </c>
      <c r="I49" s="23">
        <v>4</v>
      </c>
      <c r="J49" s="23">
        <v>0</v>
      </c>
      <c r="K49" s="23">
        <f t="shared" si="3"/>
        <v>2436</v>
      </c>
      <c r="L49" s="32">
        <v>2766</v>
      </c>
      <c r="M49" s="24">
        <v>1055</v>
      </c>
      <c r="N49" s="24">
        <v>4</v>
      </c>
      <c r="O49" s="24">
        <v>0</v>
      </c>
      <c r="P49" s="24">
        <f t="shared" si="4"/>
        <v>3825</v>
      </c>
      <c r="Q49" s="32">
        <v>452</v>
      </c>
      <c r="R49" s="24">
        <v>362</v>
      </c>
      <c r="S49" s="24">
        <v>0</v>
      </c>
      <c r="T49" s="24">
        <v>0</v>
      </c>
      <c r="U49" s="25">
        <f t="shared" si="5"/>
        <v>814</v>
      </c>
      <c r="W49" s="1"/>
    </row>
    <row r="50" spans="1:23" ht="15">
      <c r="A50" s="35" t="s">
        <v>46</v>
      </c>
      <c r="B50" s="26">
        <f t="shared" si="1"/>
        <v>6710</v>
      </c>
      <c r="C50" s="22">
        <f t="shared" si="1"/>
        <v>817</v>
      </c>
      <c r="D50" s="22">
        <f t="shared" si="1"/>
        <v>28</v>
      </c>
      <c r="E50" s="26">
        <f t="shared" si="1"/>
        <v>0</v>
      </c>
      <c r="F50" s="30">
        <f t="shared" si="2"/>
        <v>7555</v>
      </c>
      <c r="G50" s="30">
        <v>5833</v>
      </c>
      <c r="H50" s="23">
        <v>643</v>
      </c>
      <c r="I50" s="23">
        <v>0</v>
      </c>
      <c r="J50" s="23">
        <v>0</v>
      </c>
      <c r="K50" s="23">
        <f t="shared" si="3"/>
        <v>6476</v>
      </c>
      <c r="L50" s="32"/>
      <c r="M50" s="24"/>
      <c r="N50" s="24"/>
      <c r="O50" s="24"/>
      <c r="P50" s="24">
        <f t="shared" si="4"/>
        <v>0</v>
      </c>
      <c r="Q50" s="32">
        <v>877</v>
      </c>
      <c r="R50" s="24">
        <v>174</v>
      </c>
      <c r="S50" s="24">
        <v>28</v>
      </c>
      <c r="T50" s="24">
        <v>0</v>
      </c>
      <c r="U50" s="25">
        <f t="shared" si="5"/>
        <v>1079</v>
      </c>
      <c r="W50" s="1"/>
    </row>
    <row r="51" spans="1:23" ht="15.75" thickBot="1">
      <c r="A51" s="36"/>
      <c r="B51" s="17"/>
      <c r="C51" s="16"/>
      <c r="D51" s="16"/>
      <c r="E51" s="17"/>
      <c r="F51" s="31"/>
      <c r="G51" s="31"/>
      <c r="H51" s="18"/>
      <c r="I51" s="18"/>
      <c r="J51" s="18"/>
      <c r="K51" s="18"/>
      <c r="L51" s="31"/>
      <c r="M51" s="18"/>
      <c r="N51" s="18"/>
      <c r="O51" s="18"/>
      <c r="P51" s="18"/>
      <c r="Q51" s="31"/>
      <c r="R51" s="18"/>
      <c r="S51" s="18"/>
      <c r="T51" s="18"/>
      <c r="U51" s="19"/>
      <c r="W51" s="1"/>
    </row>
    <row r="52" spans="1:23" ht="6.75" customHeight="1" thickBot="1">
      <c r="A52" s="20"/>
      <c r="B52" s="21"/>
      <c r="C52" s="21"/>
      <c r="D52" s="21"/>
      <c r="E52" s="21"/>
      <c r="F52" s="21"/>
      <c r="W52" s="1"/>
    </row>
    <row r="53" spans="1:23" ht="27.75" customHeight="1" thickBot="1">
      <c r="A53" s="59" t="s">
        <v>52</v>
      </c>
      <c r="B53" s="60"/>
      <c r="C53" s="60"/>
      <c r="D53" s="60"/>
      <c r="E53" s="60"/>
      <c r="F53" s="60"/>
      <c r="G53" s="61"/>
      <c r="W53" s="1"/>
    </row>
    <row r="54" ht="15">
      <c r="W54" s="1"/>
    </row>
    <row r="55" ht="15">
      <c r="W55" s="1"/>
    </row>
    <row r="56" ht="15">
      <c r="W56" s="1"/>
    </row>
    <row r="57" ht="15">
      <c r="W57" s="1"/>
    </row>
    <row r="58" ht="15">
      <c r="W58" s="1"/>
    </row>
    <row r="59" ht="15">
      <c r="W59" s="1"/>
    </row>
    <row r="60" ht="24" customHeight="1">
      <c r="W60" s="1"/>
    </row>
    <row r="61" ht="15">
      <c r="W61" s="1"/>
    </row>
    <row r="62" ht="15">
      <c r="W62" s="1"/>
    </row>
    <row r="63" ht="15">
      <c r="W63" s="1"/>
    </row>
    <row r="64" ht="15">
      <c r="W64" s="1"/>
    </row>
    <row r="65" ht="15">
      <c r="W65" s="1"/>
    </row>
    <row r="66" ht="15">
      <c r="W66" s="1"/>
    </row>
    <row r="67" ht="15">
      <c r="W67" s="1"/>
    </row>
    <row r="68" ht="15">
      <c r="W68" s="1"/>
    </row>
    <row r="69" ht="15">
      <c r="W69" s="1"/>
    </row>
    <row r="70" ht="15">
      <c r="W70" s="1"/>
    </row>
    <row r="71" ht="15">
      <c r="W71" s="1"/>
    </row>
    <row r="72" ht="15">
      <c r="W72" s="1"/>
    </row>
    <row r="73" ht="15">
      <c r="W73" s="1"/>
    </row>
    <row r="74" ht="15">
      <c r="W74" s="1"/>
    </row>
    <row r="75" ht="15">
      <c r="W75" s="1"/>
    </row>
    <row r="76" ht="15">
      <c r="W76" s="1"/>
    </row>
    <row r="77" ht="15">
      <c r="W77" s="1"/>
    </row>
    <row r="78" ht="15">
      <c r="W78" s="1"/>
    </row>
    <row r="79" ht="24" customHeight="1">
      <c r="W79" s="1"/>
    </row>
    <row r="80" ht="15">
      <c r="W80" s="1"/>
    </row>
    <row r="81" ht="15">
      <c r="W81" s="1"/>
    </row>
  </sheetData>
  <sheetProtection/>
  <mergeCells count="12">
    <mergeCell ref="A5:U5"/>
    <mergeCell ref="A53:G53"/>
    <mergeCell ref="A1:U1"/>
    <mergeCell ref="A2:U2"/>
    <mergeCell ref="A3:U3"/>
    <mergeCell ref="A6:U6"/>
    <mergeCell ref="A7:U7"/>
    <mergeCell ref="A8:A10"/>
    <mergeCell ref="B8:F9"/>
    <mergeCell ref="G8:K9"/>
    <mergeCell ref="L8:P9"/>
    <mergeCell ref="Q8:U9"/>
  </mergeCells>
  <printOptions horizontalCentered="1"/>
  <pageMargins left="0.11811023622047245" right="0.11811023622047245" top="0.5511811023622047" bottom="0.35433070866141736" header="0" footer="0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Sistema de Informacion Regional</cp:lastModifiedBy>
  <cp:lastPrinted>2013-12-04T20:08:52Z</cp:lastPrinted>
  <dcterms:created xsi:type="dcterms:W3CDTF">2011-06-08T20:32:54Z</dcterms:created>
  <dcterms:modified xsi:type="dcterms:W3CDTF">2014-12-05T20:21:44Z</dcterms:modified>
  <cp:category/>
  <cp:version/>
  <cp:contentType/>
  <cp:contentStatus/>
</cp:coreProperties>
</file>