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05" windowHeight="5355" tabRatio="601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<sst xmlns="http://schemas.openxmlformats.org/spreadsheetml/2006/main" count="62" uniqueCount="50">
  <si>
    <t>MUNICIPIOS</t>
  </si>
  <si>
    <t>TOTAL</t>
  </si>
  <si>
    <t>TOTAL DPTO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</si>
  <si>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</si>
  <si>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</si>
  <si>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</si>
  <si>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</si>
  <si>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</si>
  <si>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</si>
  <si>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</si>
  <si>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</si>
  <si>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</si>
  <si>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</si>
  <si>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</si>
  <si>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</si>
  <si>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</si>
  <si>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</si>
  <si>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</si>
  <si>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</si>
  <si>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</si>
  <si>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</si>
  <si>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</si>
  <si>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</si>
  <si>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</si>
  <si>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</si>
  <si>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</si>
  <si>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</si>
  <si>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</si>
  <si>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</si>
  <si>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</si>
  <si>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</si>
  <si>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</si>
  <si>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</si>
  <si>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</si>
  <si>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</si>
  <si>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</si>
  <si>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</si>
  <si>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</si>
  <si>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</si>
  <si>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PROYECCION DE LA POBLACION</t>
  </si>
  <si>
    <t>SISTEMA DE INFORMACION REGIONAL "SIR"</t>
  </si>
  <si>
    <t>GOBERNACION DEL HUILA</t>
  </si>
  <si>
    <t>DEPARTAMENTO ADMINISTRATIVO DE PLANEACION</t>
  </si>
  <si>
    <t>CODIGO DANE</t>
  </si>
  <si>
    <t>PROYECCIONES DE LA POBLACION POR AREAS EN EL DEPARTAMENTO</t>
  </si>
  <si>
    <t>2019- 2023</t>
  </si>
  <si>
    <t>Pital</t>
  </si>
  <si>
    <t>CENTROS POBLADOS Y RURAL DISPERSO</t>
  </si>
  <si>
    <t>CABECERA</t>
  </si>
  <si>
    <r>
      <t xml:space="preserve">Fuente:  </t>
    </r>
    <r>
      <rPr>
        <sz val="10"/>
        <rFont val="Arial"/>
        <family val="2"/>
      </rPr>
      <t>DANE - Proyecciones de población con base en el Censo Nacional de Población y Vivienda 2018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</si>
</sst>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"/>
    <numFmt numFmtId="193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179" fontId="6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7" fillId="0" borderId="11" xfId="55" applyNumberFormat="1" applyFont="1" applyFill="1" applyBorder="1" applyAlignment="1" quotePrefix="1">
      <alignment horizontal="center" vertical="center" wrapText="1"/>
    </xf>
    <xf numFmtId="1" fontId="7" fillId="0" borderId="16" xfId="55" applyNumberFormat="1" applyFont="1" applyFill="1" applyBorder="1" applyAlignment="1" quotePrefix="1">
      <alignment horizontal="center" vertical="center" wrapText="1"/>
    </xf>
    <xf numFmtId="3" fontId="1" fillId="0" borderId="11" xfId="55" applyNumberFormat="1" applyFont="1" applyFill="1" applyBorder="1" applyAlignment="1" quotePrefix="1">
      <alignment horizontal="right" vertical="center" wrapText="1"/>
    </xf>
    <xf numFmtId="1" fontId="1" fillId="0" borderId="11" xfId="55" applyNumberFormat="1" applyFont="1" applyFill="1" applyBorder="1" applyAlignment="1" quotePrefix="1">
      <alignment horizontal="center" vertical="center" wrapText="1"/>
    </xf>
    <xf numFmtId="3" fontId="1" fillId="0" borderId="16" xfId="55" applyNumberFormat="1" applyFont="1" applyFill="1" applyBorder="1" applyAlignment="1" quotePrefix="1">
      <alignment horizontal="right" vertical="center" wrapText="1"/>
    </xf>
    <xf numFmtId="1" fontId="1" fillId="0" borderId="16" xfId="55" applyNumberFormat="1" applyFont="1" applyFill="1" applyBorder="1" applyAlignment="1" quotePrefix="1">
      <alignment horizontal="center" vertical="center" wrapText="1"/>
    </xf>
    <xf numFmtId="1" fontId="7" fillId="0" borderId="17" xfId="55" applyNumberFormat="1" applyFont="1" applyFill="1" applyBorder="1" applyAlignment="1" quotePrefix="1">
      <alignment horizontal="center" vertical="center" wrapText="1"/>
    </xf>
    <xf numFmtId="3" fontId="1" fillId="0" borderId="17" xfId="55" applyNumberFormat="1" applyFont="1" applyFill="1" applyBorder="1" applyAlignment="1" quotePrefix="1">
      <alignment horizontal="right" vertical="center" wrapText="1"/>
    </xf>
    <xf numFmtId="1" fontId="1" fillId="0" borderId="17" xfId="55" applyNumberFormat="1" applyFont="1" applyFill="1" applyBorder="1" applyAlignment="1" quotePrefix="1">
      <alignment horizontal="center" vertical="center" wrapText="1"/>
    </xf>
    <xf numFmtId="3" fontId="0" fillId="0" borderId="11" xfId="55" applyNumberFormat="1" applyFont="1" applyFill="1" applyBorder="1" applyAlignment="1" quotePrefix="1">
      <alignment/>
    </xf>
    <xf numFmtId="3" fontId="0" fillId="0" borderId="17" xfId="55" applyNumberFormat="1" applyFont="1" applyFill="1" applyBorder="1" applyAlignment="1" quotePrefix="1">
      <alignment/>
    </xf>
    <xf numFmtId="3" fontId="0" fillId="0" borderId="16" xfId="55" applyNumberFormat="1" applyFont="1" applyFill="1" applyBorder="1" applyAlignment="1" quotePrefix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/>
    </xf>
    <xf numFmtId="1" fontId="7" fillId="34" borderId="20" xfId="55" applyNumberFormat="1" applyFont="1" applyFill="1" applyBorder="1" applyAlignment="1">
      <alignment horizontal="center" vertical="center" wrapText="1"/>
    </xf>
    <xf numFmtId="1" fontId="7" fillId="34" borderId="21" xfId="55" applyNumberFormat="1" applyFont="1" applyFill="1" applyBorder="1" applyAlignment="1">
      <alignment horizontal="center" vertical="center" wrapText="1"/>
    </xf>
    <xf numFmtId="1" fontId="7" fillId="34" borderId="22" xfId="55" applyNumberFormat="1" applyFont="1" applyFill="1" applyBorder="1" applyAlignment="1">
      <alignment horizontal="center" vertical="center" wrapText="1"/>
    </xf>
    <xf numFmtId="1" fontId="1" fillId="34" borderId="23" xfId="55" applyNumberFormat="1" applyFont="1" applyFill="1" applyBorder="1" applyAlignment="1" quotePrefix="1">
      <alignment horizontal="center" vertical="center" wrapText="1"/>
    </xf>
    <xf numFmtId="1" fontId="1" fillId="34" borderId="24" xfId="55" applyNumberFormat="1" applyFont="1" applyFill="1" applyBorder="1" applyAlignment="1" quotePrefix="1">
      <alignment horizontal="center" vertical="center" wrapText="1"/>
    </xf>
    <xf numFmtId="1" fontId="1" fillId="34" borderId="0" xfId="55" applyNumberFormat="1" applyFont="1" applyFill="1" applyBorder="1" applyAlignment="1" quotePrefix="1">
      <alignment horizontal="center" vertical="center" wrapText="1"/>
    </xf>
    <xf numFmtId="1" fontId="1" fillId="34" borderId="25" xfId="55" applyNumberFormat="1" applyFont="1" applyFill="1" applyBorder="1" applyAlignment="1" quotePrefix="1">
      <alignment horizontal="center" vertical="center" wrapText="1"/>
    </xf>
    <xf numFmtId="1" fontId="1" fillId="34" borderId="26" xfId="55" applyNumberFormat="1" applyFont="1" applyFill="1" applyBorder="1" applyAlignment="1" quotePrefix="1">
      <alignment horizontal="center" vertical="center" wrapText="1"/>
    </xf>
    <xf numFmtId="1" fontId="1" fillId="34" borderId="27" xfId="55" applyNumberFormat="1" applyFont="1" applyFill="1" applyBorder="1" applyAlignment="1" quotePrefix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" fontId="1" fillId="34" borderId="30" xfId="55" applyNumberFormat="1" applyFont="1" applyFill="1" applyBorder="1" applyAlignment="1" quotePrefix="1">
      <alignment horizontal="center" vertical="center" wrapText="1"/>
    </xf>
    <xf numFmtId="1" fontId="1" fillId="34" borderId="31" xfId="55" applyNumberFormat="1" applyFont="1" applyFill="1" applyBorder="1" applyAlignment="1" quotePrefix="1">
      <alignment horizontal="center" vertical="center" wrapText="1"/>
    </xf>
    <xf numFmtId="1" fontId="1" fillId="34" borderId="17" xfId="55" applyNumberFormat="1" applyFont="1" applyFill="1" applyBorder="1" applyAlignment="1" quotePrefix="1">
      <alignment horizontal="center" vertical="center" wrapText="1"/>
    </xf>
    <xf numFmtId="1" fontId="1" fillId="34" borderId="10" xfId="55" applyNumberFormat="1" applyFont="1" applyFill="1" applyBorder="1" applyAlignment="1" quotePrefix="1">
      <alignment horizontal="center" vertical="center" wrapText="1"/>
    </xf>
    <xf numFmtId="1" fontId="1" fillId="34" borderId="32" xfId="55" applyNumberFormat="1" applyFont="1" applyFill="1" applyBorder="1" applyAlignment="1" quotePrefix="1">
      <alignment horizontal="center" vertical="center" wrapText="1"/>
    </xf>
    <xf numFmtId="1" fontId="1" fillId="34" borderId="33" xfId="55" applyNumberFormat="1" applyFont="1" applyFill="1" applyBorder="1" applyAlignment="1" quotePrefix="1">
      <alignment horizontal="center" vertical="center" wrapText="1"/>
    </xf>
    <xf numFmtId="3" fontId="1" fillId="0" borderId="17" xfId="55" applyNumberFormat="1" applyFont="1" applyFill="1" applyBorder="1" applyAlignment="1" quotePrefix="1">
      <alignment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Censos 1951-199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819150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25"/>
  <sheetViews>
    <sheetView showGridLines="0" tabSelected="1" zoomScalePageLayoutView="0" workbookViewId="0" topLeftCell="A1">
      <selection activeCell="M33" sqref="M33"/>
    </sheetView>
  </sheetViews>
  <sheetFormatPr defaultColWidth="11.421875" defaultRowHeight="12.75"/>
  <cols>
    <col min="1" max="1" width="12.00390625" style="1" customWidth="1"/>
    <col min="2" max="2" width="17.140625" style="1" customWidth="1"/>
    <col min="3" max="17" width="10.7109375" style="1" customWidth="1"/>
    <col min="18" max="16384" width="11.421875" style="1" customWidth="1"/>
  </cols>
  <sheetData>
    <row r="1" ht="12.75"/>
    <row r="2" ht="12.75"/>
    <row r="3" ht="12.75"/>
    <row r="4" ht="12.75"/>
    <row r="5" ht="12.75"/>
    <row r="6" ht="12.75"/>
    <row r="7" ht="13.5" thickBot="1"/>
    <row r="8" spans="1:17" ht="14.25" customHeight="1">
      <c r="A8" s="64" t="s">
        <v>40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1:17" ht="14.25" customHeight="1">
      <c r="A9" s="67" t="s">
        <v>41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ht="14.25" customHeight="1" thickBot="1">
      <c r="A10" s="70" t="s">
        <v>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ht="5.25" customHeight="1" thickBot="1"/>
    <row r="12" spans="1:17" ht="17.25" customHeight="1">
      <c r="A12" s="64" t="s">
        <v>39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7.25" customHeight="1" thickBot="1">
      <c r="A13" s="70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2:17" ht="4.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2.5" customHeight="1" thickBot="1">
      <c r="A15" s="49" t="s">
        <v>45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</row>
    <row r="16" spans="1:17" ht="9.75" customHeight="1">
      <c r="A16" s="55" t="s">
        <v>43</v>
      </c>
      <c r="B16" s="52" t="s">
        <v>0</v>
      </c>
      <c r="C16" s="73">
        <v>2019</v>
      </c>
      <c r="D16" s="43"/>
      <c r="E16" s="74"/>
      <c r="F16" s="73">
        <v>2020</v>
      </c>
      <c r="G16" s="43"/>
      <c r="H16" s="74"/>
      <c r="I16" s="73">
        <v>2021</v>
      </c>
      <c r="J16" s="43"/>
      <c r="K16" s="74"/>
      <c r="L16" s="73">
        <v>2022</v>
      </c>
      <c r="M16" s="43"/>
      <c r="N16" s="74"/>
      <c r="O16" s="43">
        <v>2023</v>
      </c>
      <c r="P16" s="43"/>
      <c r="Q16" s="44"/>
    </row>
    <row r="17" spans="1:17" ht="9.75" customHeight="1">
      <c r="A17" s="56"/>
      <c r="B17" s="53"/>
      <c r="C17" s="75"/>
      <c r="D17" s="45"/>
      <c r="E17" s="76"/>
      <c r="F17" s="75"/>
      <c r="G17" s="45"/>
      <c r="H17" s="76"/>
      <c r="I17" s="75"/>
      <c r="J17" s="45"/>
      <c r="K17" s="76"/>
      <c r="L17" s="75"/>
      <c r="M17" s="45"/>
      <c r="N17" s="76"/>
      <c r="O17" s="45"/>
      <c r="P17" s="45"/>
      <c r="Q17" s="46"/>
    </row>
    <row r="18" spans="1:17" ht="9.75" customHeight="1">
      <c r="A18" s="56"/>
      <c r="B18" s="53"/>
      <c r="C18" s="77"/>
      <c r="D18" s="47"/>
      <c r="E18" s="78"/>
      <c r="F18" s="77"/>
      <c r="G18" s="47"/>
      <c r="H18" s="78"/>
      <c r="I18" s="77"/>
      <c r="J18" s="47"/>
      <c r="K18" s="78"/>
      <c r="L18" s="77"/>
      <c r="M18" s="47"/>
      <c r="N18" s="78"/>
      <c r="O18" s="47"/>
      <c r="P18" s="47"/>
      <c r="Q18" s="48"/>
    </row>
    <row r="19" spans="1:17" ht="54.75" customHeight="1" thickBot="1">
      <c r="A19" s="57"/>
      <c r="B19" s="54"/>
      <c r="C19" s="40" t="s">
        <v>1</v>
      </c>
      <c r="D19" s="41" t="s">
        <v>48</v>
      </c>
      <c r="E19" s="41" t="s">
        <v>47</v>
      </c>
      <c r="F19" s="40" t="s">
        <v>1</v>
      </c>
      <c r="G19" s="41" t="s">
        <v>48</v>
      </c>
      <c r="H19" s="41" t="s">
        <v>47</v>
      </c>
      <c r="I19" s="40" t="s">
        <v>1</v>
      </c>
      <c r="J19" s="41" t="s">
        <v>48</v>
      </c>
      <c r="K19" s="41" t="s">
        <v>47</v>
      </c>
      <c r="L19" s="40" t="s">
        <v>1</v>
      </c>
      <c r="M19" s="41" t="s">
        <v>48</v>
      </c>
      <c r="N19" s="41" t="s">
        <v>47</v>
      </c>
      <c r="O19" s="40" t="s">
        <v>1</v>
      </c>
      <c r="P19" s="41" t="s">
        <v>48</v>
      </c>
      <c r="Q19" s="42" t="s">
        <v>47</v>
      </c>
    </row>
    <row r="20" spans="1:17" ht="9" customHeight="1">
      <c r="A20" s="36"/>
      <c r="B20" s="33"/>
      <c r="C20" s="21"/>
      <c r="D20" s="21"/>
      <c r="E20" s="21"/>
      <c r="F20" s="21"/>
      <c r="G20" s="21"/>
      <c r="H20" s="27"/>
      <c r="I20" s="27"/>
      <c r="J20" s="27"/>
      <c r="K20" s="27"/>
      <c r="L20" s="27"/>
      <c r="M20" s="27"/>
      <c r="N20" s="27"/>
      <c r="O20" s="21"/>
      <c r="P20" s="21"/>
      <c r="Q20" s="22"/>
    </row>
    <row r="21" spans="1:17" ht="15" customHeight="1">
      <c r="A21" s="37">
        <v>41</v>
      </c>
      <c r="B21" s="33" t="s">
        <v>2</v>
      </c>
      <c r="C21" s="23">
        <f>D21+E21</f>
        <v>1111844</v>
      </c>
      <c r="D21" s="23">
        <f>SUM(D23:D59)</f>
        <v>674903</v>
      </c>
      <c r="E21" s="23">
        <f>SUM(E23:E59)</f>
        <v>436941</v>
      </c>
      <c r="F21" s="23">
        <f>G21+H21</f>
        <v>1122622</v>
      </c>
      <c r="G21" s="23">
        <f>SUM(G23:G59)</f>
        <v>679667</v>
      </c>
      <c r="H21" s="28">
        <f>SUM(H23:H59)</f>
        <v>442955</v>
      </c>
      <c r="I21" s="28">
        <f aca="true" t="shared" si="0" ref="I21:N21">SUM(I23:I59)</f>
        <v>1131934</v>
      </c>
      <c r="J21" s="28">
        <f t="shared" si="0"/>
        <v>683319</v>
      </c>
      <c r="K21" s="28">
        <f t="shared" si="0"/>
        <v>448615</v>
      </c>
      <c r="L21" s="28">
        <f t="shared" si="0"/>
        <v>1140932</v>
      </c>
      <c r="M21" s="28">
        <f t="shared" si="0"/>
        <v>686847</v>
      </c>
      <c r="N21" s="28">
        <f t="shared" si="0"/>
        <v>454085</v>
      </c>
      <c r="O21" s="23">
        <f>P21+Q21</f>
        <v>1149598</v>
      </c>
      <c r="P21" s="23">
        <f>SUM(P23:P59)</f>
        <v>690202</v>
      </c>
      <c r="Q21" s="25">
        <f>SUM(Q23:Q59)</f>
        <v>459396</v>
      </c>
    </row>
    <row r="22" spans="1:17" ht="9" customHeight="1">
      <c r="A22" s="37"/>
      <c r="B22" s="33"/>
      <c r="C22" s="24"/>
      <c r="D22" s="24"/>
      <c r="E22" s="24"/>
      <c r="F22" s="24"/>
      <c r="G22" s="24"/>
      <c r="H22" s="29"/>
      <c r="I22" s="29"/>
      <c r="J22" s="29"/>
      <c r="K22" s="29"/>
      <c r="L22" s="29"/>
      <c r="M22" s="29"/>
      <c r="N22" s="29"/>
      <c r="O22" s="24"/>
      <c r="P22" s="24"/>
      <c r="Q22" s="26"/>
    </row>
    <row r="23" spans="1:17" ht="16.5" customHeight="1">
      <c r="A23" s="37">
        <v>41001</v>
      </c>
      <c r="B23" s="34" t="s">
        <v>3</v>
      </c>
      <c r="C23" s="11">
        <f>SUM(D23:E23)</f>
        <v>361049</v>
      </c>
      <c r="D23" s="30">
        <v>338346</v>
      </c>
      <c r="E23" s="30">
        <v>22703</v>
      </c>
      <c r="F23" s="11">
        <f>SUM(G23:H23)</f>
        <v>364408</v>
      </c>
      <c r="G23" s="30">
        <v>340512</v>
      </c>
      <c r="H23" s="31">
        <v>23896</v>
      </c>
      <c r="I23" s="79">
        <f>SUM(J23:K23)</f>
        <v>367400</v>
      </c>
      <c r="J23" s="31">
        <v>343194</v>
      </c>
      <c r="K23" s="31">
        <v>24206</v>
      </c>
      <c r="L23" s="79">
        <f>SUM(M23:N23)</f>
        <v>370318</v>
      </c>
      <c r="M23" s="31">
        <v>345817</v>
      </c>
      <c r="N23" s="31">
        <v>24501</v>
      </c>
      <c r="O23" s="13">
        <f>SUM(P23:Q23)</f>
        <v>373129</v>
      </c>
      <c r="P23" s="30">
        <v>348346</v>
      </c>
      <c r="Q23" s="32">
        <v>24783</v>
      </c>
    </row>
    <row r="24" spans="1:17" ht="16.5" customHeight="1">
      <c r="A24" s="37">
        <v>41006</v>
      </c>
      <c r="B24" s="34" t="s">
        <v>30</v>
      </c>
      <c r="C24" s="11">
        <f aca="true" t="shared" si="1" ref="C24:C59">SUM(D24:E24)</f>
        <v>25046</v>
      </c>
      <c r="D24" s="30">
        <v>4699</v>
      </c>
      <c r="E24" s="30">
        <v>20347</v>
      </c>
      <c r="F24" s="11">
        <f aca="true" t="shared" si="2" ref="F24:F59">SUM(G24:H24)</f>
        <v>25298</v>
      </c>
      <c r="G24" s="30">
        <v>4756</v>
      </c>
      <c r="H24" s="31">
        <v>20542</v>
      </c>
      <c r="I24" s="79">
        <f aca="true" t="shared" si="3" ref="I24:I59">SUM(J24:K24)</f>
        <v>25510</v>
      </c>
      <c r="J24" s="31">
        <v>4707</v>
      </c>
      <c r="K24" s="31">
        <v>20803</v>
      </c>
      <c r="L24" s="79">
        <f aca="true" t="shared" si="4" ref="L24:L59">SUM(M24:N24)</f>
        <v>25713</v>
      </c>
      <c r="M24" s="31">
        <v>4656</v>
      </c>
      <c r="N24" s="31">
        <v>21057</v>
      </c>
      <c r="O24" s="13">
        <f aca="true" t="shared" si="5" ref="O24:O59">SUM(P24:Q24)</f>
        <v>25909</v>
      </c>
      <c r="P24" s="30">
        <v>4606</v>
      </c>
      <c r="Q24" s="32">
        <v>21303</v>
      </c>
    </row>
    <row r="25" spans="1:17" ht="16.5" customHeight="1">
      <c r="A25" s="37">
        <v>41013</v>
      </c>
      <c r="B25" s="34" t="s">
        <v>23</v>
      </c>
      <c r="C25" s="11">
        <f t="shared" si="1"/>
        <v>8866</v>
      </c>
      <c r="D25" s="30">
        <v>5709</v>
      </c>
      <c r="E25" s="30">
        <v>3157</v>
      </c>
      <c r="F25" s="11">
        <f t="shared" si="2"/>
        <v>8937</v>
      </c>
      <c r="G25" s="30">
        <v>5750</v>
      </c>
      <c r="H25" s="31">
        <v>3187</v>
      </c>
      <c r="I25" s="79">
        <f t="shared" si="3"/>
        <v>9010</v>
      </c>
      <c r="J25" s="31">
        <v>5783</v>
      </c>
      <c r="K25" s="31">
        <v>3227</v>
      </c>
      <c r="L25" s="79">
        <f t="shared" si="4"/>
        <v>9082</v>
      </c>
      <c r="M25" s="31">
        <v>5815</v>
      </c>
      <c r="N25" s="31">
        <v>3267</v>
      </c>
      <c r="O25" s="13">
        <f t="shared" si="5"/>
        <v>9151</v>
      </c>
      <c r="P25" s="30">
        <v>5846</v>
      </c>
      <c r="Q25" s="32">
        <v>3305</v>
      </c>
    </row>
    <row r="26" spans="1:17" ht="16.5" customHeight="1">
      <c r="A26" s="37">
        <v>41016</v>
      </c>
      <c r="B26" s="34" t="s">
        <v>4</v>
      </c>
      <c r="C26" s="11">
        <f t="shared" si="1"/>
        <v>16361</v>
      </c>
      <c r="D26" s="30">
        <v>10696</v>
      </c>
      <c r="E26" s="30">
        <v>5665</v>
      </c>
      <c r="F26" s="11">
        <f t="shared" si="2"/>
        <v>16546</v>
      </c>
      <c r="G26" s="30">
        <v>10834</v>
      </c>
      <c r="H26" s="31">
        <v>5712</v>
      </c>
      <c r="I26" s="79">
        <f t="shared" si="3"/>
        <v>16685</v>
      </c>
      <c r="J26" s="31">
        <v>10900</v>
      </c>
      <c r="K26" s="31">
        <v>5785</v>
      </c>
      <c r="L26" s="79">
        <f t="shared" si="4"/>
        <v>16818</v>
      </c>
      <c r="M26" s="31">
        <v>10963</v>
      </c>
      <c r="N26" s="31">
        <v>5855</v>
      </c>
      <c r="O26" s="13">
        <f t="shared" si="5"/>
        <v>16945</v>
      </c>
      <c r="P26" s="30">
        <v>11021</v>
      </c>
      <c r="Q26" s="32">
        <v>5924</v>
      </c>
    </row>
    <row r="27" spans="1:17" ht="16.5" customHeight="1">
      <c r="A27" s="37">
        <v>41020</v>
      </c>
      <c r="B27" s="34" t="s">
        <v>5</v>
      </c>
      <c r="C27" s="11">
        <f t="shared" si="1"/>
        <v>22498</v>
      </c>
      <c r="D27" s="30">
        <v>10891</v>
      </c>
      <c r="E27" s="30">
        <v>11607</v>
      </c>
      <c r="F27" s="11">
        <f t="shared" si="2"/>
        <v>22575</v>
      </c>
      <c r="G27" s="30">
        <v>10969</v>
      </c>
      <c r="H27" s="31">
        <v>11606</v>
      </c>
      <c r="I27" s="79">
        <f t="shared" si="3"/>
        <v>22760</v>
      </c>
      <c r="J27" s="31">
        <v>11007</v>
      </c>
      <c r="K27" s="31">
        <v>11753</v>
      </c>
      <c r="L27" s="79">
        <f t="shared" si="4"/>
        <v>22941</v>
      </c>
      <c r="M27" s="31">
        <v>11044</v>
      </c>
      <c r="N27" s="31">
        <v>11897</v>
      </c>
      <c r="O27" s="13">
        <f t="shared" si="5"/>
        <v>23115</v>
      </c>
      <c r="P27" s="30">
        <v>11079</v>
      </c>
      <c r="Q27" s="32">
        <v>12036</v>
      </c>
    </row>
    <row r="28" spans="1:17" ht="16.5" customHeight="1">
      <c r="A28" s="37">
        <v>41026</v>
      </c>
      <c r="B28" s="34" t="s">
        <v>24</v>
      </c>
      <c r="C28" s="11">
        <f t="shared" si="1"/>
        <v>4323</v>
      </c>
      <c r="D28" s="30">
        <v>2425</v>
      </c>
      <c r="E28" s="30">
        <v>1898</v>
      </c>
      <c r="F28" s="11">
        <f t="shared" si="2"/>
        <v>4367</v>
      </c>
      <c r="G28" s="30">
        <v>2429</v>
      </c>
      <c r="H28" s="31">
        <v>1938</v>
      </c>
      <c r="I28" s="79">
        <f t="shared" si="3"/>
        <v>4404</v>
      </c>
      <c r="J28" s="31">
        <v>2441</v>
      </c>
      <c r="K28" s="31">
        <v>1963</v>
      </c>
      <c r="L28" s="79">
        <f t="shared" si="4"/>
        <v>4439</v>
      </c>
      <c r="M28" s="31">
        <v>2452</v>
      </c>
      <c r="N28" s="31">
        <v>1987</v>
      </c>
      <c r="O28" s="13">
        <f t="shared" si="5"/>
        <v>4472</v>
      </c>
      <c r="P28" s="30">
        <v>2462</v>
      </c>
      <c r="Q28" s="32">
        <v>2010</v>
      </c>
    </row>
    <row r="29" spans="1:17" ht="16.5" customHeight="1">
      <c r="A29" s="37">
        <v>41078</v>
      </c>
      <c r="B29" s="34" t="s">
        <v>6</v>
      </c>
      <c r="C29" s="11">
        <f t="shared" si="1"/>
        <v>8282</v>
      </c>
      <c r="D29" s="30">
        <v>3927</v>
      </c>
      <c r="E29" s="30">
        <v>4355</v>
      </c>
      <c r="F29" s="11">
        <f t="shared" si="2"/>
        <v>8269</v>
      </c>
      <c r="G29" s="30">
        <v>3903</v>
      </c>
      <c r="H29" s="31">
        <v>4366</v>
      </c>
      <c r="I29" s="79">
        <f t="shared" si="3"/>
        <v>8337</v>
      </c>
      <c r="J29" s="31">
        <v>3916</v>
      </c>
      <c r="K29" s="31">
        <v>4421</v>
      </c>
      <c r="L29" s="79">
        <f t="shared" si="4"/>
        <v>8403</v>
      </c>
      <c r="M29" s="31">
        <v>3928</v>
      </c>
      <c r="N29" s="31">
        <v>4475</v>
      </c>
      <c r="O29" s="13">
        <f t="shared" si="5"/>
        <v>8467</v>
      </c>
      <c r="P29" s="30">
        <v>3939</v>
      </c>
      <c r="Q29" s="32">
        <v>4528</v>
      </c>
    </row>
    <row r="30" spans="1:17" ht="16.5" customHeight="1">
      <c r="A30" s="37">
        <v>41132</v>
      </c>
      <c r="B30" s="34" t="s">
        <v>7</v>
      </c>
      <c r="C30" s="11">
        <f t="shared" si="1"/>
        <v>31195</v>
      </c>
      <c r="D30" s="30">
        <v>23778</v>
      </c>
      <c r="E30" s="30">
        <v>7417</v>
      </c>
      <c r="F30" s="11">
        <f t="shared" si="2"/>
        <v>31357</v>
      </c>
      <c r="G30" s="30">
        <v>23818</v>
      </c>
      <c r="H30" s="31">
        <v>7539</v>
      </c>
      <c r="I30" s="79">
        <f t="shared" si="3"/>
        <v>31614</v>
      </c>
      <c r="J30" s="31">
        <v>23978</v>
      </c>
      <c r="K30" s="31">
        <v>7636</v>
      </c>
      <c r="L30" s="79">
        <f t="shared" si="4"/>
        <v>31865</v>
      </c>
      <c r="M30" s="31">
        <v>24136</v>
      </c>
      <c r="N30" s="31">
        <v>7729</v>
      </c>
      <c r="O30" s="13">
        <f t="shared" si="5"/>
        <v>32108</v>
      </c>
      <c r="P30" s="30">
        <v>24288</v>
      </c>
      <c r="Q30" s="32">
        <v>7820</v>
      </c>
    </row>
    <row r="31" spans="1:17" ht="16.5" customHeight="1">
      <c r="A31" s="37">
        <v>41206</v>
      </c>
      <c r="B31" s="34" t="s">
        <v>8</v>
      </c>
      <c r="C31" s="11">
        <f t="shared" si="1"/>
        <v>7136</v>
      </c>
      <c r="D31" s="30">
        <v>2131</v>
      </c>
      <c r="E31" s="30">
        <v>5005</v>
      </c>
      <c r="F31" s="11">
        <f t="shared" si="2"/>
        <v>7064</v>
      </c>
      <c r="G31" s="30">
        <v>2062</v>
      </c>
      <c r="H31" s="31">
        <v>5002</v>
      </c>
      <c r="I31" s="79">
        <f t="shared" si="3"/>
        <v>7122</v>
      </c>
      <c r="J31" s="31">
        <v>2056</v>
      </c>
      <c r="K31" s="31">
        <v>5066</v>
      </c>
      <c r="L31" s="79">
        <f t="shared" si="4"/>
        <v>7179</v>
      </c>
      <c r="M31" s="31">
        <v>2052</v>
      </c>
      <c r="N31" s="31">
        <v>5127</v>
      </c>
      <c r="O31" s="13">
        <f t="shared" si="5"/>
        <v>7233</v>
      </c>
      <c r="P31" s="30">
        <v>2046</v>
      </c>
      <c r="Q31" s="32">
        <v>5187</v>
      </c>
    </row>
    <row r="32" spans="1:17" ht="16.5" customHeight="1">
      <c r="A32" s="37">
        <v>41244</v>
      </c>
      <c r="B32" s="34" t="s">
        <v>31</v>
      </c>
      <c r="C32" s="11">
        <f t="shared" si="1"/>
        <v>4257</v>
      </c>
      <c r="D32" s="30">
        <v>1445</v>
      </c>
      <c r="E32" s="30">
        <v>2812</v>
      </c>
      <c r="F32" s="11">
        <f t="shared" si="2"/>
        <v>4300</v>
      </c>
      <c r="G32" s="30">
        <v>1451</v>
      </c>
      <c r="H32" s="31">
        <v>2849</v>
      </c>
      <c r="I32" s="79">
        <f t="shared" si="3"/>
        <v>4336</v>
      </c>
      <c r="J32" s="31">
        <v>1451</v>
      </c>
      <c r="K32" s="31">
        <v>2885</v>
      </c>
      <c r="L32" s="79">
        <f t="shared" si="4"/>
        <v>4371</v>
      </c>
      <c r="M32" s="31">
        <v>1451</v>
      </c>
      <c r="N32" s="31">
        <v>2920</v>
      </c>
      <c r="O32" s="13">
        <f t="shared" si="5"/>
        <v>4404</v>
      </c>
      <c r="P32" s="30">
        <v>1449</v>
      </c>
      <c r="Q32" s="32">
        <v>2955</v>
      </c>
    </row>
    <row r="33" spans="1:17" ht="16.5" customHeight="1">
      <c r="A33" s="37">
        <v>41298</v>
      </c>
      <c r="B33" s="34" t="s">
        <v>25</v>
      </c>
      <c r="C33" s="11">
        <f t="shared" si="1"/>
        <v>73292</v>
      </c>
      <c r="D33" s="30">
        <v>39248</v>
      </c>
      <c r="E33" s="30">
        <v>34044</v>
      </c>
      <c r="F33" s="11">
        <f t="shared" si="2"/>
        <v>74136</v>
      </c>
      <c r="G33" s="30">
        <v>39544</v>
      </c>
      <c r="H33" s="31">
        <v>34592</v>
      </c>
      <c r="I33" s="79">
        <f t="shared" si="3"/>
        <v>74758</v>
      </c>
      <c r="J33" s="31">
        <v>39720</v>
      </c>
      <c r="K33" s="31">
        <v>35038</v>
      </c>
      <c r="L33" s="79">
        <f t="shared" si="4"/>
        <v>75353</v>
      </c>
      <c r="M33" s="31">
        <v>39887</v>
      </c>
      <c r="N33" s="31">
        <v>35466</v>
      </c>
      <c r="O33" s="13">
        <f t="shared" si="5"/>
        <v>75926</v>
      </c>
      <c r="P33" s="30">
        <v>40046</v>
      </c>
      <c r="Q33" s="32">
        <v>35880</v>
      </c>
    </row>
    <row r="34" spans="1:17" ht="16.5" customHeight="1">
      <c r="A34" s="37">
        <v>41306</v>
      </c>
      <c r="B34" s="34" t="s">
        <v>26</v>
      </c>
      <c r="C34" s="11">
        <f t="shared" si="1"/>
        <v>24634</v>
      </c>
      <c r="D34" s="30">
        <v>9843</v>
      </c>
      <c r="E34" s="30">
        <v>14791</v>
      </c>
      <c r="F34" s="11">
        <f t="shared" si="2"/>
        <v>24726</v>
      </c>
      <c r="G34" s="30">
        <v>9913</v>
      </c>
      <c r="H34" s="31">
        <v>14813</v>
      </c>
      <c r="I34" s="79">
        <f t="shared" si="3"/>
        <v>24929</v>
      </c>
      <c r="J34" s="31">
        <v>9928</v>
      </c>
      <c r="K34" s="31">
        <v>15001</v>
      </c>
      <c r="L34" s="79">
        <f t="shared" si="4"/>
        <v>25127</v>
      </c>
      <c r="M34" s="31">
        <v>9943</v>
      </c>
      <c r="N34" s="31">
        <v>15184</v>
      </c>
      <c r="O34" s="13">
        <f t="shared" si="5"/>
        <v>25318</v>
      </c>
      <c r="P34" s="30">
        <v>9956</v>
      </c>
      <c r="Q34" s="32">
        <v>15362</v>
      </c>
    </row>
    <row r="35" spans="1:17" ht="16.5" customHeight="1">
      <c r="A35" s="37">
        <v>41319</v>
      </c>
      <c r="B35" s="34" t="s">
        <v>27</v>
      </c>
      <c r="C35" s="11">
        <f t="shared" si="1"/>
        <v>18104</v>
      </c>
      <c r="D35" s="30">
        <v>5507</v>
      </c>
      <c r="E35" s="30">
        <v>12597</v>
      </c>
      <c r="F35" s="11">
        <f t="shared" si="2"/>
        <v>18302</v>
      </c>
      <c r="G35" s="30">
        <v>5514</v>
      </c>
      <c r="H35" s="31">
        <v>12788</v>
      </c>
      <c r="I35" s="79">
        <f t="shared" si="3"/>
        <v>18456</v>
      </c>
      <c r="J35" s="31">
        <v>5503</v>
      </c>
      <c r="K35" s="31">
        <v>12953</v>
      </c>
      <c r="L35" s="79">
        <f t="shared" si="4"/>
        <v>18602</v>
      </c>
      <c r="M35" s="31">
        <v>5491</v>
      </c>
      <c r="N35" s="31">
        <v>13111</v>
      </c>
      <c r="O35" s="13">
        <f t="shared" si="5"/>
        <v>18744</v>
      </c>
      <c r="P35" s="30">
        <v>5480</v>
      </c>
      <c r="Q35" s="32">
        <v>13264</v>
      </c>
    </row>
    <row r="36" spans="1:17" ht="16.5" customHeight="1">
      <c r="A36" s="37">
        <v>41349</v>
      </c>
      <c r="B36" s="34" t="s">
        <v>9</v>
      </c>
      <c r="C36" s="11">
        <f t="shared" si="1"/>
        <v>7335</v>
      </c>
      <c r="D36" s="30">
        <v>5654</v>
      </c>
      <c r="E36" s="30">
        <v>1681</v>
      </c>
      <c r="F36" s="11">
        <f t="shared" si="2"/>
        <v>7387</v>
      </c>
      <c r="G36" s="30">
        <v>5668</v>
      </c>
      <c r="H36" s="31">
        <v>1719</v>
      </c>
      <c r="I36" s="79">
        <f t="shared" si="3"/>
        <v>7448</v>
      </c>
      <c r="J36" s="31">
        <v>5707</v>
      </c>
      <c r="K36" s="31">
        <v>1741</v>
      </c>
      <c r="L36" s="79">
        <f t="shared" si="4"/>
        <v>7507</v>
      </c>
      <c r="M36" s="31">
        <v>5745</v>
      </c>
      <c r="N36" s="31">
        <v>1762</v>
      </c>
      <c r="O36" s="13">
        <f t="shared" si="5"/>
        <v>7564</v>
      </c>
      <c r="P36" s="30">
        <v>5781</v>
      </c>
      <c r="Q36" s="32">
        <v>1783</v>
      </c>
    </row>
    <row r="37" spans="1:17" ht="16.5" customHeight="1">
      <c r="A37" s="37">
        <v>41357</v>
      </c>
      <c r="B37" s="34" t="s">
        <v>10</v>
      </c>
      <c r="C37" s="11">
        <f t="shared" si="1"/>
        <v>9291</v>
      </c>
      <c r="D37" s="30">
        <v>2644</v>
      </c>
      <c r="E37" s="30">
        <v>6647</v>
      </c>
      <c r="F37" s="11">
        <f t="shared" si="2"/>
        <v>9345</v>
      </c>
      <c r="G37" s="30">
        <v>2647</v>
      </c>
      <c r="H37" s="31">
        <v>6698</v>
      </c>
      <c r="I37" s="79">
        <f t="shared" si="3"/>
        <v>9422</v>
      </c>
      <c r="J37" s="31">
        <v>2639</v>
      </c>
      <c r="K37" s="31">
        <v>6783</v>
      </c>
      <c r="L37" s="79">
        <f t="shared" si="4"/>
        <v>9497</v>
      </c>
      <c r="M37" s="31">
        <v>2631</v>
      </c>
      <c r="N37" s="31">
        <v>6866</v>
      </c>
      <c r="O37" s="13">
        <f t="shared" si="5"/>
        <v>9569</v>
      </c>
      <c r="P37" s="30">
        <v>2623</v>
      </c>
      <c r="Q37" s="32">
        <v>6946</v>
      </c>
    </row>
    <row r="38" spans="1:17" ht="16.5" customHeight="1">
      <c r="A38" s="37">
        <v>41359</v>
      </c>
      <c r="B38" s="34" t="s">
        <v>32</v>
      </c>
      <c r="C38" s="11">
        <f t="shared" si="1"/>
        <v>25463</v>
      </c>
      <c r="D38" s="30">
        <v>6254</v>
      </c>
      <c r="E38" s="30">
        <v>19209</v>
      </c>
      <c r="F38" s="11">
        <f t="shared" si="2"/>
        <v>25719</v>
      </c>
      <c r="G38" s="30">
        <v>6340</v>
      </c>
      <c r="H38" s="31">
        <v>19379</v>
      </c>
      <c r="I38" s="79">
        <f t="shared" si="3"/>
        <v>25935</v>
      </c>
      <c r="J38" s="31">
        <v>6310</v>
      </c>
      <c r="K38" s="31">
        <v>19625</v>
      </c>
      <c r="L38" s="79">
        <f t="shared" si="4"/>
        <v>26141</v>
      </c>
      <c r="M38" s="31">
        <v>6277</v>
      </c>
      <c r="N38" s="31">
        <v>19864</v>
      </c>
      <c r="O38" s="13">
        <f t="shared" si="5"/>
        <v>26340</v>
      </c>
      <c r="P38" s="30">
        <v>6243</v>
      </c>
      <c r="Q38" s="32">
        <v>20097</v>
      </c>
    </row>
    <row r="39" spans="1:17" ht="16.5" customHeight="1">
      <c r="A39" s="37">
        <v>41378</v>
      </c>
      <c r="B39" s="34" t="s">
        <v>18</v>
      </c>
      <c r="C39" s="11">
        <f t="shared" si="1"/>
        <v>13021</v>
      </c>
      <c r="D39" s="30">
        <v>4891</v>
      </c>
      <c r="E39" s="30">
        <v>8130</v>
      </c>
      <c r="F39" s="11">
        <f t="shared" si="2"/>
        <v>13162</v>
      </c>
      <c r="G39" s="30">
        <v>4966</v>
      </c>
      <c r="H39" s="31">
        <v>8196</v>
      </c>
      <c r="I39" s="79">
        <f t="shared" si="3"/>
        <v>13272</v>
      </c>
      <c r="J39" s="31">
        <v>4972</v>
      </c>
      <c r="K39" s="31">
        <v>8300</v>
      </c>
      <c r="L39" s="79">
        <f t="shared" si="4"/>
        <v>13378</v>
      </c>
      <c r="M39" s="31">
        <v>4977</v>
      </c>
      <c r="N39" s="31">
        <v>8401</v>
      </c>
      <c r="O39" s="13">
        <f t="shared" si="5"/>
        <v>13480</v>
      </c>
      <c r="P39" s="30">
        <v>4980</v>
      </c>
      <c r="Q39" s="32">
        <v>8500</v>
      </c>
    </row>
    <row r="40" spans="1:17" ht="16.5" customHeight="1">
      <c r="A40" s="37">
        <v>41396</v>
      </c>
      <c r="B40" s="34" t="s">
        <v>19</v>
      </c>
      <c r="C40" s="11">
        <f t="shared" si="1"/>
        <v>61735</v>
      </c>
      <c r="D40" s="30">
        <v>25995</v>
      </c>
      <c r="E40" s="30">
        <v>35740</v>
      </c>
      <c r="F40" s="11">
        <f t="shared" si="2"/>
        <v>62380</v>
      </c>
      <c r="G40" s="30">
        <v>26183</v>
      </c>
      <c r="H40" s="31">
        <v>36197</v>
      </c>
      <c r="I40" s="79">
        <f t="shared" si="3"/>
        <v>62904</v>
      </c>
      <c r="J40" s="31">
        <v>26247</v>
      </c>
      <c r="K40" s="31">
        <v>36657</v>
      </c>
      <c r="L40" s="79">
        <f t="shared" si="4"/>
        <v>63404</v>
      </c>
      <c r="M40" s="31">
        <v>26300</v>
      </c>
      <c r="N40" s="31">
        <v>37104</v>
      </c>
      <c r="O40" s="13">
        <f t="shared" si="5"/>
        <v>63886</v>
      </c>
      <c r="P40" s="30">
        <v>26348</v>
      </c>
      <c r="Q40" s="32">
        <v>37538</v>
      </c>
    </row>
    <row r="41" spans="1:17" ht="16.5" customHeight="1">
      <c r="A41" s="37">
        <v>41483</v>
      </c>
      <c r="B41" s="34" t="s">
        <v>20</v>
      </c>
      <c r="C41" s="11">
        <f t="shared" si="1"/>
        <v>6520</v>
      </c>
      <c r="D41" s="30">
        <v>2669</v>
      </c>
      <c r="E41" s="30">
        <v>3851</v>
      </c>
      <c r="F41" s="11">
        <f t="shared" si="2"/>
        <v>6573</v>
      </c>
      <c r="G41" s="30">
        <v>2688</v>
      </c>
      <c r="H41" s="31">
        <v>3885</v>
      </c>
      <c r="I41" s="79">
        <f t="shared" si="3"/>
        <v>6627</v>
      </c>
      <c r="J41" s="31">
        <v>2693</v>
      </c>
      <c r="K41" s="31">
        <v>3934</v>
      </c>
      <c r="L41" s="79">
        <f t="shared" si="4"/>
        <v>6680</v>
      </c>
      <c r="M41" s="31">
        <v>2698</v>
      </c>
      <c r="N41" s="31">
        <v>3982</v>
      </c>
      <c r="O41" s="13">
        <f t="shared" si="5"/>
        <v>6730</v>
      </c>
      <c r="P41" s="30">
        <v>2701</v>
      </c>
      <c r="Q41" s="32">
        <v>4029</v>
      </c>
    </row>
    <row r="42" spans="1:17" ht="16.5" customHeight="1">
      <c r="A42" s="37">
        <v>41503</v>
      </c>
      <c r="B42" s="34" t="s">
        <v>33</v>
      </c>
      <c r="C42" s="11">
        <f t="shared" si="1"/>
        <v>11779</v>
      </c>
      <c r="D42" s="30">
        <v>2373</v>
      </c>
      <c r="E42" s="30">
        <v>9406</v>
      </c>
      <c r="F42" s="11">
        <f t="shared" si="2"/>
        <v>11920</v>
      </c>
      <c r="G42" s="30">
        <v>2390</v>
      </c>
      <c r="H42" s="31">
        <v>9530</v>
      </c>
      <c r="I42" s="79">
        <f t="shared" si="3"/>
        <v>12020</v>
      </c>
      <c r="J42" s="31">
        <v>2369</v>
      </c>
      <c r="K42" s="31">
        <v>9651</v>
      </c>
      <c r="L42" s="79">
        <f t="shared" si="4"/>
        <v>12116</v>
      </c>
      <c r="M42" s="31">
        <v>2347</v>
      </c>
      <c r="N42" s="31">
        <v>9769</v>
      </c>
      <c r="O42" s="13">
        <f t="shared" si="5"/>
        <v>12208</v>
      </c>
      <c r="P42" s="30">
        <v>2325</v>
      </c>
      <c r="Q42" s="32">
        <v>9883</v>
      </c>
    </row>
    <row r="43" spans="1:17" ht="16.5" customHeight="1">
      <c r="A43" s="37">
        <v>41518</v>
      </c>
      <c r="B43" s="34" t="s">
        <v>21</v>
      </c>
      <c r="C43" s="11">
        <f t="shared" si="1"/>
        <v>6655</v>
      </c>
      <c r="D43" s="30">
        <v>2799</v>
      </c>
      <c r="E43" s="30">
        <v>3856</v>
      </c>
      <c r="F43" s="11">
        <f t="shared" si="2"/>
        <v>6722</v>
      </c>
      <c r="G43" s="30">
        <v>2821</v>
      </c>
      <c r="H43" s="31">
        <v>3901</v>
      </c>
      <c r="I43" s="79">
        <f t="shared" si="3"/>
        <v>6778</v>
      </c>
      <c r="J43" s="31">
        <v>2827</v>
      </c>
      <c r="K43" s="31">
        <v>3951</v>
      </c>
      <c r="L43" s="79">
        <f t="shared" si="4"/>
        <v>6832</v>
      </c>
      <c r="M43" s="31">
        <v>2833</v>
      </c>
      <c r="N43" s="31">
        <v>3999</v>
      </c>
      <c r="O43" s="13">
        <f t="shared" si="5"/>
        <v>6884</v>
      </c>
      <c r="P43" s="30">
        <v>2839</v>
      </c>
      <c r="Q43" s="32">
        <v>4045</v>
      </c>
    </row>
    <row r="44" spans="1:17" ht="16.5" customHeight="1">
      <c r="A44" s="37">
        <v>41524</v>
      </c>
      <c r="B44" s="34" t="s">
        <v>11</v>
      </c>
      <c r="C44" s="11">
        <f t="shared" si="1"/>
        <v>26590</v>
      </c>
      <c r="D44" s="30">
        <v>12604</v>
      </c>
      <c r="E44" s="30">
        <v>13986</v>
      </c>
      <c r="F44" s="11">
        <f t="shared" si="2"/>
        <v>26881</v>
      </c>
      <c r="G44" s="30">
        <v>12726</v>
      </c>
      <c r="H44" s="31">
        <v>14155</v>
      </c>
      <c r="I44" s="79">
        <f t="shared" si="3"/>
        <v>27107</v>
      </c>
      <c r="J44" s="31">
        <v>12772</v>
      </c>
      <c r="K44" s="31">
        <v>14335</v>
      </c>
      <c r="L44" s="79">
        <f t="shared" si="4"/>
        <v>27322</v>
      </c>
      <c r="M44" s="31">
        <v>12812</v>
      </c>
      <c r="N44" s="31">
        <v>14510</v>
      </c>
      <c r="O44" s="13">
        <f t="shared" si="5"/>
        <v>27530</v>
      </c>
      <c r="P44" s="30">
        <v>12851</v>
      </c>
      <c r="Q44" s="32">
        <v>14679</v>
      </c>
    </row>
    <row r="45" spans="1:17" ht="16.5" customHeight="1">
      <c r="A45" s="37">
        <v>41530</v>
      </c>
      <c r="B45" s="34" t="s">
        <v>34</v>
      </c>
      <c r="C45" s="11">
        <f t="shared" si="1"/>
        <v>11282</v>
      </c>
      <c r="D45" s="30">
        <v>1772</v>
      </c>
      <c r="E45" s="30">
        <v>9510</v>
      </c>
      <c r="F45" s="11">
        <f t="shared" si="2"/>
        <v>11395</v>
      </c>
      <c r="G45" s="30">
        <v>1789</v>
      </c>
      <c r="H45" s="31">
        <v>9606</v>
      </c>
      <c r="I45" s="79">
        <f t="shared" si="3"/>
        <v>11491</v>
      </c>
      <c r="J45" s="31">
        <v>1763</v>
      </c>
      <c r="K45" s="31">
        <v>9728</v>
      </c>
      <c r="L45" s="79">
        <f t="shared" si="4"/>
        <v>11582</v>
      </c>
      <c r="M45" s="31">
        <v>1735</v>
      </c>
      <c r="N45" s="31">
        <v>9847</v>
      </c>
      <c r="O45" s="13">
        <f t="shared" si="5"/>
        <v>11670</v>
      </c>
      <c r="P45" s="30">
        <v>1708</v>
      </c>
      <c r="Q45" s="32">
        <v>9962</v>
      </c>
    </row>
    <row r="46" spans="1:17" ht="16.5" customHeight="1">
      <c r="A46" s="37">
        <v>41548</v>
      </c>
      <c r="B46" s="39" t="s">
        <v>46</v>
      </c>
      <c r="C46" s="11">
        <f t="shared" si="1"/>
        <v>13851</v>
      </c>
      <c r="D46" s="30">
        <v>4931</v>
      </c>
      <c r="E46" s="30">
        <v>8920</v>
      </c>
      <c r="F46" s="11">
        <f t="shared" si="2"/>
        <v>13927</v>
      </c>
      <c r="G46" s="30">
        <v>4966</v>
      </c>
      <c r="H46" s="31">
        <v>8961</v>
      </c>
      <c r="I46" s="79">
        <f t="shared" si="3"/>
        <v>14041</v>
      </c>
      <c r="J46" s="31">
        <v>4966</v>
      </c>
      <c r="K46" s="31">
        <v>9075</v>
      </c>
      <c r="L46" s="79">
        <f t="shared" si="4"/>
        <v>14153</v>
      </c>
      <c r="M46" s="31">
        <v>4968</v>
      </c>
      <c r="N46" s="31">
        <v>9185</v>
      </c>
      <c r="O46" s="13">
        <f t="shared" si="5"/>
        <v>14260</v>
      </c>
      <c r="P46" s="30">
        <v>4967</v>
      </c>
      <c r="Q46" s="32">
        <v>9293</v>
      </c>
    </row>
    <row r="47" spans="1:17" ht="16.5" customHeight="1">
      <c r="A47" s="37">
        <v>41551</v>
      </c>
      <c r="B47" s="34" t="s">
        <v>35</v>
      </c>
      <c r="C47" s="11">
        <f t="shared" si="1"/>
        <v>126682</v>
      </c>
      <c r="D47" s="30">
        <v>74478</v>
      </c>
      <c r="E47" s="30">
        <v>52204</v>
      </c>
      <c r="F47" s="11">
        <f t="shared" si="2"/>
        <v>128630</v>
      </c>
      <c r="G47" s="30">
        <v>75434</v>
      </c>
      <c r="H47" s="31">
        <v>53196</v>
      </c>
      <c r="I47" s="79">
        <f t="shared" si="3"/>
        <v>129710</v>
      </c>
      <c r="J47" s="31">
        <v>75828</v>
      </c>
      <c r="K47" s="31">
        <v>53882</v>
      </c>
      <c r="L47" s="79">
        <f t="shared" si="4"/>
        <v>130742</v>
      </c>
      <c r="M47" s="31">
        <v>76203</v>
      </c>
      <c r="N47" s="31">
        <v>54539</v>
      </c>
      <c r="O47" s="13">
        <f t="shared" si="5"/>
        <v>131735</v>
      </c>
      <c r="P47" s="30">
        <v>76558</v>
      </c>
      <c r="Q47" s="32">
        <v>55177</v>
      </c>
    </row>
    <row r="48" spans="1:17" ht="16.5" customHeight="1">
      <c r="A48" s="37">
        <v>41615</v>
      </c>
      <c r="B48" s="34" t="s">
        <v>12</v>
      </c>
      <c r="C48" s="11">
        <f t="shared" si="1"/>
        <v>24757</v>
      </c>
      <c r="D48" s="30">
        <v>11872</v>
      </c>
      <c r="E48" s="30">
        <v>12885</v>
      </c>
      <c r="F48" s="11">
        <f t="shared" si="2"/>
        <v>25131</v>
      </c>
      <c r="G48" s="30">
        <v>11999</v>
      </c>
      <c r="H48" s="31">
        <v>13132</v>
      </c>
      <c r="I48" s="79">
        <f t="shared" si="3"/>
        <v>25342</v>
      </c>
      <c r="J48" s="31">
        <v>12041</v>
      </c>
      <c r="K48" s="31">
        <v>13301</v>
      </c>
      <c r="L48" s="79">
        <f t="shared" si="4"/>
        <v>25544</v>
      </c>
      <c r="M48" s="31">
        <v>12080</v>
      </c>
      <c r="N48" s="31">
        <v>13464</v>
      </c>
      <c r="O48" s="13">
        <f t="shared" si="5"/>
        <v>25738</v>
      </c>
      <c r="P48" s="30">
        <v>12117</v>
      </c>
      <c r="Q48" s="32">
        <v>13621</v>
      </c>
    </row>
    <row r="49" spans="1:17" ht="16.5" customHeight="1">
      <c r="A49" s="37">
        <v>41660</v>
      </c>
      <c r="B49" s="34" t="s">
        <v>36</v>
      </c>
      <c r="C49" s="11">
        <f t="shared" si="1"/>
        <v>10502</v>
      </c>
      <c r="D49" s="30">
        <v>1865</v>
      </c>
      <c r="E49" s="30">
        <v>8637</v>
      </c>
      <c r="F49" s="11">
        <f t="shared" si="2"/>
        <v>10567</v>
      </c>
      <c r="G49" s="30">
        <v>1885</v>
      </c>
      <c r="H49" s="31">
        <v>8682</v>
      </c>
      <c r="I49" s="79">
        <f t="shared" si="3"/>
        <v>10654</v>
      </c>
      <c r="J49" s="31">
        <v>1862</v>
      </c>
      <c r="K49" s="31">
        <v>8792</v>
      </c>
      <c r="L49" s="79">
        <f t="shared" si="4"/>
        <v>10738</v>
      </c>
      <c r="M49" s="31">
        <v>1839</v>
      </c>
      <c r="N49" s="31">
        <v>8899</v>
      </c>
      <c r="O49" s="13">
        <f t="shared" si="5"/>
        <v>10820</v>
      </c>
      <c r="P49" s="30">
        <v>1816</v>
      </c>
      <c r="Q49" s="32">
        <v>9004</v>
      </c>
    </row>
    <row r="50" spans="1:17" ht="16.5" customHeight="1">
      <c r="A50" s="37">
        <v>41668</v>
      </c>
      <c r="B50" s="34" t="s">
        <v>37</v>
      </c>
      <c r="C50" s="11">
        <f t="shared" si="1"/>
        <v>33391</v>
      </c>
      <c r="D50" s="30">
        <v>11246</v>
      </c>
      <c r="E50" s="30">
        <v>22145</v>
      </c>
      <c r="F50" s="11">
        <f t="shared" si="2"/>
        <v>33727</v>
      </c>
      <c r="G50" s="30">
        <v>11327</v>
      </c>
      <c r="H50" s="31">
        <v>22400</v>
      </c>
      <c r="I50" s="79">
        <f t="shared" si="3"/>
        <v>34010</v>
      </c>
      <c r="J50" s="31">
        <v>11325</v>
      </c>
      <c r="K50" s="31">
        <v>22685</v>
      </c>
      <c r="L50" s="79">
        <f t="shared" si="4"/>
        <v>34281</v>
      </c>
      <c r="M50" s="31">
        <v>11320</v>
      </c>
      <c r="N50" s="31">
        <v>22961</v>
      </c>
      <c r="O50" s="13">
        <f t="shared" si="5"/>
        <v>34541</v>
      </c>
      <c r="P50" s="30">
        <v>11311</v>
      </c>
      <c r="Q50" s="32">
        <v>23230</v>
      </c>
    </row>
    <row r="51" spans="1:17" ht="16.5" customHeight="1">
      <c r="A51" s="37">
        <v>41676</v>
      </c>
      <c r="B51" s="34" t="s">
        <v>13</v>
      </c>
      <c r="C51" s="11">
        <f t="shared" si="1"/>
        <v>10422</v>
      </c>
      <c r="D51" s="30">
        <v>2525</v>
      </c>
      <c r="E51" s="30">
        <v>7897</v>
      </c>
      <c r="F51" s="11">
        <f t="shared" si="2"/>
        <v>10462</v>
      </c>
      <c r="G51" s="30">
        <v>2529</v>
      </c>
      <c r="H51" s="31">
        <v>7933</v>
      </c>
      <c r="I51" s="79">
        <f t="shared" si="3"/>
        <v>10548</v>
      </c>
      <c r="J51" s="31">
        <v>2514</v>
      </c>
      <c r="K51" s="31">
        <v>8034</v>
      </c>
      <c r="L51" s="79">
        <f t="shared" si="4"/>
        <v>10632</v>
      </c>
      <c r="M51" s="31">
        <v>2500</v>
      </c>
      <c r="N51" s="31">
        <v>8132</v>
      </c>
      <c r="O51" s="13">
        <f t="shared" si="5"/>
        <v>10712</v>
      </c>
      <c r="P51" s="30">
        <v>2485</v>
      </c>
      <c r="Q51" s="32">
        <v>8227</v>
      </c>
    </row>
    <row r="52" spans="1:17" ht="16.5" customHeight="1">
      <c r="A52" s="37">
        <v>41770</v>
      </c>
      <c r="B52" s="34" t="s">
        <v>28</v>
      </c>
      <c r="C52" s="11">
        <f t="shared" si="1"/>
        <v>22342</v>
      </c>
      <c r="D52" s="30">
        <v>4555</v>
      </c>
      <c r="E52" s="30">
        <v>17787</v>
      </c>
      <c r="F52" s="11">
        <f t="shared" si="2"/>
        <v>22729</v>
      </c>
      <c r="G52" s="30">
        <v>4596</v>
      </c>
      <c r="H52" s="31">
        <v>18133</v>
      </c>
      <c r="I52" s="79">
        <f t="shared" si="3"/>
        <v>22920</v>
      </c>
      <c r="J52" s="31">
        <v>4553</v>
      </c>
      <c r="K52" s="31">
        <v>18367</v>
      </c>
      <c r="L52" s="79">
        <f t="shared" si="4"/>
        <v>23102</v>
      </c>
      <c r="M52" s="31">
        <v>4511</v>
      </c>
      <c r="N52" s="31">
        <v>18591</v>
      </c>
      <c r="O52" s="13">
        <f t="shared" si="5"/>
        <v>23278</v>
      </c>
      <c r="P52" s="30">
        <v>4470</v>
      </c>
      <c r="Q52" s="32">
        <v>18808</v>
      </c>
    </row>
    <row r="53" spans="1:17" ht="16.5" customHeight="1">
      <c r="A53" s="37">
        <v>41791</v>
      </c>
      <c r="B53" s="34" t="s">
        <v>29</v>
      </c>
      <c r="C53" s="11">
        <f t="shared" si="1"/>
        <v>17587</v>
      </c>
      <c r="D53" s="30">
        <v>5542</v>
      </c>
      <c r="E53" s="30">
        <v>12045</v>
      </c>
      <c r="F53" s="11">
        <f t="shared" si="2"/>
        <v>17729</v>
      </c>
      <c r="G53" s="30">
        <v>5582</v>
      </c>
      <c r="H53" s="31">
        <v>12147</v>
      </c>
      <c r="I53" s="79">
        <f t="shared" si="3"/>
        <v>17874</v>
      </c>
      <c r="J53" s="31">
        <v>5573</v>
      </c>
      <c r="K53" s="31">
        <v>12301</v>
      </c>
      <c r="L53" s="79">
        <f t="shared" si="4"/>
        <v>18016</v>
      </c>
      <c r="M53" s="31">
        <v>5565</v>
      </c>
      <c r="N53" s="31">
        <v>12451</v>
      </c>
      <c r="O53" s="13">
        <f t="shared" si="5"/>
        <v>18153</v>
      </c>
      <c r="P53" s="30">
        <v>5556</v>
      </c>
      <c r="Q53" s="32">
        <v>12597</v>
      </c>
    </row>
    <row r="54" spans="1:17" ht="16.5" customHeight="1">
      <c r="A54" s="37">
        <v>41797</v>
      </c>
      <c r="B54" s="34" t="s">
        <v>22</v>
      </c>
      <c r="C54" s="11">
        <f t="shared" si="1"/>
        <v>10815</v>
      </c>
      <c r="D54" s="30">
        <v>5364</v>
      </c>
      <c r="E54" s="30">
        <v>5451</v>
      </c>
      <c r="F54" s="11">
        <f t="shared" si="2"/>
        <v>10923</v>
      </c>
      <c r="G54" s="30">
        <v>5409</v>
      </c>
      <c r="H54" s="31">
        <v>5514</v>
      </c>
      <c r="I54" s="79">
        <f t="shared" si="3"/>
        <v>11015</v>
      </c>
      <c r="J54" s="31">
        <v>5431</v>
      </c>
      <c r="K54" s="31">
        <v>5584</v>
      </c>
      <c r="L54" s="79">
        <f t="shared" si="4"/>
        <v>11102</v>
      </c>
      <c r="M54" s="31">
        <v>5450</v>
      </c>
      <c r="N54" s="31">
        <v>5652</v>
      </c>
      <c r="O54" s="13">
        <f t="shared" si="5"/>
        <v>11187</v>
      </c>
      <c r="P54" s="30">
        <v>5469</v>
      </c>
      <c r="Q54" s="32">
        <v>5718</v>
      </c>
    </row>
    <row r="55" spans="1:17" ht="16.5" customHeight="1">
      <c r="A55" s="37">
        <v>41799</v>
      </c>
      <c r="B55" s="34" t="s">
        <v>14</v>
      </c>
      <c r="C55" s="11">
        <f t="shared" si="1"/>
        <v>11775</v>
      </c>
      <c r="D55" s="30">
        <v>5214</v>
      </c>
      <c r="E55" s="30">
        <v>6561</v>
      </c>
      <c r="F55" s="11">
        <f t="shared" si="2"/>
        <v>11800</v>
      </c>
      <c r="G55" s="30">
        <v>5251</v>
      </c>
      <c r="H55" s="31">
        <v>6549</v>
      </c>
      <c r="I55" s="79">
        <f t="shared" si="3"/>
        <v>11897</v>
      </c>
      <c r="J55" s="31">
        <v>5265</v>
      </c>
      <c r="K55" s="31">
        <v>6632</v>
      </c>
      <c r="L55" s="79">
        <f t="shared" si="4"/>
        <v>11991</v>
      </c>
      <c r="M55" s="31">
        <v>5278</v>
      </c>
      <c r="N55" s="31">
        <v>6713</v>
      </c>
      <c r="O55" s="13">
        <f t="shared" si="5"/>
        <v>12082</v>
      </c>
      <c r="P55" s="30">
        <v>5290</v>
      </c>
      <c r="Q55" s="32">
        <v>6792</v>
      </c>
    </row>
    <row r="56" spans="1:17" ht="16.5" customHeight="1">
      <c r="A56" s="37">
        <v>41801</v>
      </c>
      <c r="B56" s="34" t="s">
        <v>15</v>
      </c>
      <c r="C56" s="11">
        <f t="shared" si="1"/>
        <v>8064</v>
      </c>
      <c r="D56" s="30">
        <v>4281</v>
      </c>
      <c r="E56" s="30">
        <v>3783</v>
      </c>
      <c r="F56" s="11">
        <f t="shared" si="2"/>
        <v>8094</v>
      </c>
      <c r="G56" s="30">
        <v>4297</v>
      </c>
      <c r="H56" s="31">
        <v>3797</v>
      </c>
      <c r="I56" s="79">
        <f t="shared" si="3"/>
        <v>8160</v>
      </c>
      <c r="J56" s="31">
        <v>4315</v>
      </c>
      <c r="K56" s="31">
        <v>3845</v>
      </c>
      <c r="L56" s="79">
        <f t="shared" si="4"/>
        <v>8225</v>
      </c>
      <c r="M56" s="31">
        <v>4333</v>
      </c>
      <c r="N56" s="31">
        <v>3892</v>
      </c>
      <c r="O56" s="13">
        <f t="shared" si="5"/>
        <v>8288</v>
      </c>
      <c r="P56" s="30">
        <v>4350</v>
      </c>
      <c r="Q56" s="32">
        <v>3938</v>
      </c>
    </row>
    <row r="57" spans="1:17" ht="16.5" customHeight="1">
      <c r="A57" s="37">
        <v>41807</v>
      </c>
      <c r="B57" s="34" t="s">
        <v>38</v>
      </c>
      <c r="C57" s="11">
        <f t="shared" si="1"/>
        <v>21921</v>
      </c>
      <c r="D57" s="30">
        <v>7846</v>
      </c>
      <c r="E57" s="30">
        <v>14075</v>
      </c>
      <c r="F57" s="11">
        <f t="shared" si="2"/>
        <v>22070</v>
      </c>
      <c r="G57" s="30">
        <v>7817</v>
      </c>
      <c r="H57" s="31">
        <v>14253</v>
      </c>
      <c r="I57" s="79">
        <f t="shared" si="3"/>
        <v>22251</v>
      </c>
      <c r="J57" s="31">
        <v>7817</v>
      </c>
      <c r="K57" s="31">
        <v>14434</v>
      </c>
      <c r="L57" s="79">
        <f t="shared" si="4"/>
        <v>22428</v>
      </c>
      <c r="M57" s="31">
        <v>7818</v>
      </c>
      <c r="N57" s="31">
        <v>14610</v>
      </c>
      <c r="O57" s="13">
        <f t="shared" si="5"/>
        <v>22598</v>
      </c>
      <c r="P57" s="30">
        <v>7817</v>
      </c>
      <c r="Q57" s="32">
        <v>14781</v>
      </c>
    </row>
    <row r="58" spans="1:17" ht="16.5" customHeight="1">
      <c r="A58" s="37">
        <v>41872</v>
      </c>
      <c r="B58" s="34" t="s">
        <v>16</v>
      </c>
      <c r="C58" s="11">
        <f t="shared" si="1"/>
        <v>7247</v>
      </c>
      <c r="D58" s="30">
        <v>2418</v>
      </c>
      <c r="E58" s="30">
        <v>4829</v>
      </c>
      <c r="F58" s="11">
        <f t="shared" si="2"/>
        <v>7240</v>
      </c>
      <c r="G58" s="30">
        <v>2393</v>
      </c>
      <c r="H58" s="31">
        <v>4847</v>
      </c>
      <c r="I58" s="79">
        <f t="shared" si="3"/>
        <v>7299</v>
      </c>
      <c r="J58" s="31">
        <v>2390</v>
      </c>
      <c r="K58" s="31">
        <v>4909</v>
      </c>
      <c r="L58" s="79">
        <f t="shared" si="4"/>
        <v>7357</v>
      </c>
      <c r="M58" s="31">
        <v>2389</v>
      </c>
      <c r="N58" s="31">
        <v>4968</v>
      </c>
      <c r="O58" s="13">
        <f t="shared" si="5"/>
        <v>7413</v>
      </c>
      <c r="P58" s="30">
        <v>2386</v>
      </c>
      <c r="Q58" s="32">
        <v>5027</v>
      </c>
    </row>
    <row r="59" spans="1:17" ht="16.5" customHeight="1">
      <c r="A59" s="37">
        <v>41885</v>
      </c>
      <c r="B59" s="34" t="s">
        <v>17</v>
      </c>
      <c r="C59" s="11">
        <f t="shared" si="1"/>
        <v>7774</v>
      </c>
      <c r="D59" s="30">
        <v>6466</v>
      </c>
      <c r="E59" s="30">
        <v>1308</v>
      </c>
      <c r="F59" s="11">
        <f t="shared" si="2"/>
        <v>7824</v>
      </c>
      <c r="G59" s="30">
        <v>6509</v>
      </c>
      <c r="H59" s="31">
        <v>1315</v>
      </c>
      <c r="I59" s="79">
        <f t="shared" si="3"/>
        <v>7888</v>
      </c>
      <c r="J59" s="31">
        <v>6556</v>
      </c>
      <c r="K59" s="31">
        <v>1332</v>
      </c>
      <c r="L59" s="79">
        <f t="shared" si="4"/>
        <v>7951</v>
      </c>
      <c r="M59" s="31">
        <v>6603</v>
      </c>
      <c r="N59" s="31">
        <v>1348</v>
      </c>
      <c r="O59" s="13">
        <f t="shared" si="5"/>
        <v>8011</v>
      </c>
      <c r="P59" s="30">
        <v>6647</v>
      </c>
      <c r="Q59" s="32">
        <v>1364</v>
      </c>
    </row>
    <row r="60" spans="1:17" ht="11.25" customHeight="1" thickBot="1">
      <c r="A60" s="38"/>
      <c r="B60" s="35"/>
      <c r="C60" s="16"/>
      <c r="D60" s="16"/>
      <c r="E60" s="16"/>
      <c r="F60" s="16"/>
      <c r="G60" s="16"/>
      <c r="H60" s="17"/>
      <c r="I60" s="18"/>
      <c r="J60" s="17"/>
      <c r="K60" s="18"/>
      <c r="L60" s="80"/>
      <c r="M60" s="18"/>
      <c r="N60" s="17"/>
      <c r="O60" s="18"/>
      <c r="P60" s="16"/>
      <c r="Q60" s="19"/>
    </row>
    <row r="61" spans="2:17" ht="15" customHeight="1" thickBo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</row>
    <row r="62" spans="1:17" ht="12.75" customHeight="1">
      <c r="A62" s="58" t="s">
        <v>49</v>
      </c>
      <c r="B62" s="59"/>
      <c r="C62" s="59"/>
      <c r="D62" s="59"/>
      <c r="E62" s="59"/>
      <c r="F62" s="59"/>
      <c r="G62" s="59"/>
      <c r="H62" s="59"/>
      <c r="I62" s="59"/>
      <c r="J62" s="60"/>
      <c r="K62" s="81"/>
      <c r="L62" s="81"/>
      <c r="M62" s="81"/>
      <c r="N62" s="81"/>
      <c r="O62" s="81"/>
      <c r="P62" s="9"/>
      <c r="Q62" s="9"/>
    </row>
    <row r="63" spans="1:17" ht="13.5" thickBot="1">
      <c r="A63" s="61"/>
      <c r="B63" s="62"/>
      <c r="C63" s="62"/>
      <c r="D63" s="62"/>
      <c r="E63" s="62"/>
      <c r="F63" s="62"/>
      <c r="G63" s="62"/>
      <c r="H63" s="62"/>
      <c r="I63" s="62"/>
      <c r="J63" s="63"/>
      <c r="K63" s="81"/>
      <c r="L63" s="81"/>
      <c r="M63" s="81"/>
      <c r="N63" s="81"/>
      <c r="O63" s="81"/>
      <c r="P63" s="14"/>
      <c r="Q63" s="14"/>
    </row>
    <row r="64" spans="2:17" ht="12.75"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6"/>
    </row>
    <row r="65" spans="2:17" ht="12.75"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6"/>
    </row>
    <row r="66" spans="2:17" ht="12.75"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2:17" ht="12.75"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6"/>
    </row>
    <row r="68" spans="2:17" ht="12.75">
      <c r="B68" s="2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"/>
    </row>
    <row r="69" spans="2:17" ht="12.75">
      <c r="B69" s="2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0"/>
    </row>
    <row r="70" spans="2:17" ht="12.75"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20"/>
    </row>
    <row r="71" spans="2:17" ht="12.75"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0"/>
    </row>
    <row r="72" spans="2:17" ht="12.75">
      <c r="B72" s="2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"/>
    </row>
    <row r="73" spans="2:17" ht="12.75">
      <c r="B73" s="2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"/>
    </row>
    <row r="74" spans="2:17" ht="12.75">
      <c r="B74" s="2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20"/>
    </row>
    <row r="75" spans="2:17" ht="12.75">
      <c r="B75" s="2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0"/>
    </row>
    <row r="76" spans="2:17" ht="12.75">
      <c r="B76" s="2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0"/>
    </row>
    <row r="77" spans="2:17" ht="12.75"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0"/>
    </row>
    <row r="78" spans="2:17" ht="12.75"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0"/>
    </row>
    <row r="79" spans="2:17" ht="12.75">
      <c r="B79" s="2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0"/>
    </row>
    <row r="80" spans="2:17" ht="12.75">
      <c r="B80" s="2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0"/>
    </row>
    <row r="81" spans="2:17" ht="12.75">
      <c r="B81" s="2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0"/>
    </row>
    <row r="82" spans="2:17" ht="12.75">
      <c r="B82" s="2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20"/>
    </row>
    <row r="83" spans="2:17" ht="12.75">
      <c r="B83" s="2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20"/>
    </row>
    <row r="84" spans="2:17" ht="12.75">
      <c r="B84" s="2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0"/>
    </row>
    <row r="85" spans="2:17" ht="12.75">
      <c r="B85" s="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0"/>
    </row>
    <row r="86" spans="2:17" ht="12.75">
      <c r="B86" s="2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20"/>
    </row>
    <row r="87" spans="2:17" ht="12.75">
      <c r="B87" s="2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20"/>
    </row>
    <row r="88" spans="2:17" ht="12.75">
      <c r="B88" s="2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0"/>
    </row>
    <row r="89" spans="2:17" ht="12.75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0"/>
    </row>
    <row r="90" spans="2:17" ht="12.75"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</row>
    <row r="91" spans="2:17" ht="12.75"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/>
    </row>
    <row r="92" spans="2:17" ht="12.75"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/>
    </row>
    <row r="93" spans="2:17" ht="12.75"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</row>
    <row r="94" spans="2:17" ht="12.75"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</row>
    <row r="95" spans="2:17" ht="12.75"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/>
    </row>
    <row r="96" spans="2:17" ht="12.75"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/>
    </row>
    <row r="97" spans="2:17" ht="12.75"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3"/>
    </row>
    <row r="98" spans="2:17" ht="12.75"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"/>
    </row>
    <row r="99" spans="2:17" ht="12.75"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"/>
    </row>
    <row r="100" spans="2:17" ht="12.75"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"/>
    </row>
    <row r="101" spans="2:17" ht="12.75"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"/>
    </row>
    <row r="102" spans="2:17" ht="12.75"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"/>
    </row>
    <row r="103" spans="2:17" ht="12.75"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"/>
    </row>
    <row r="104" spans="2:17" ht="12.75"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</row>
    <row r="105" spans="2:17" ht="12.75"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"/>
    </row>
    <row r="106" spans="2:17" ht="12.75"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3"/>
    </row>
    <row r="107" spans="2:17" ht="12.75"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"/>
    </row>
    <row r="108" spans="2:17" ht="12.75"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"/>
    </row>
    <row r="109" spans="2:17" ht="12.75"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"/>
    </row>
    <row r="110" spans="2:17" ht="12.75"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3"/>
    </row>
    <row r="111" spans="2:17" ht="12.75"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"/>
    </row>
    <row r="112" spans="2:17" ht="12.75"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"/>
    </row>
    <row r="113" spans="2:17" ht="12.75"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3"/>
    </row>
    <row r="114" spans="2:17" ht="12.75"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"/>
    </row>
    <row r="115" spans="2:17" ht="12.75"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"/>
    </row>
    <row r="116" spans="2:17" ht="22.5" customHeight="1"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3"/>
    </row>
    <row r="117" spans="2:17" ht="12.75"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"/>
    </row>
    <row r="118" spans="2:17" ht="12.75"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"/>
    </row>
    <row r="119" spans="2:17" ht="12.75"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3"/>
    </row>
    <row r="120" spans="2:17" ht="12.75"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"/>
    </row>
    <row r="121" spans="3:17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5"/>
      <c r="P121" s="5"/>
      <c r="Q121" s="3"/>
    </row>
    <row r="122" spans="3:17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5"/>
      <c r="P122" s="5"/>
      <c r="Q122" s="3"/>
    </row>
    <row r="123" spans="3:16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</sheetData>
  <sheetProtection/>
  <mergeCells count="14">
    <mergeCell ref="C16:E18"/>
    <mergeCell ref="F16:H18"/>
    <mergeCell ref="I16:K18"/>
    <mergeCell ref="L16:N18"/>
    <mergeCell ref="A62:J63"/>
    <mergeCell ref="O16:Q18"/>
    <mergeCell ref="A15:Q15"/>
    <mergeCell ref="B16:B19"/>
    <mergeCell ref="A16:A19"/>
    <mergeCell ref="A8:Q8"/>
    <mergeCell ref="A9:Q9"/>
    <mergeCell ref="A10:Q10"/>
    <mergeCell ref="A12:Q12"/>
    <mergeCell ref="A13:Q13"/>
  </mergeCells>
  <conditionalFormatting sqref="P23:Q59 D23:N59">
    <cfRule type="expression" priority="1" dxfId="4" stopIfTrue="1">
      <formula>#REF!&lt;&gt;#REF!</formula>
    </cfRule>
  </conditionalFormatting>
  <printOptions horizontalCentered="1"/>
  <pageMargins left="0.31496062992125984" right="0.31496062992125984" top="0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2020-08-05T21:03:37Z</cp:lastPrinted>
  <dcterms:modified xsi:type="dcterms:W3CDTF">2020-08-05T21:03:58Z</dcterms:modified>
  <cp:category/>
  <cp:version/>
  <cp:contentType/>
  <cp:contentStatus/>
</cp:coreProperties>
</file>