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0" windowWidth="9315" windowHeight="7230" activeTab="0"/>
  </bookViews>
  <sheets>
    <sheet name="Hoja6" sheetId="1" r:id="rId1"/>
    <sheet name="BANCOS" sheetId="2" r:id="rId2"/>
    <sheet name="CIAS. FINANC." sheetId="3" r:id="rId3"/>
    <sheet name="COOPERATIVAS" sheetId="4" r:id="rId4"/>
  </sheets>
  <definedNames/>
  <calcPr fullCalcOnLoad="1"/>
</workbook>
</file>

<file path=xl/sharedStrings.xml><?xml version="1.0" encoding="utf-8"?>
<sst xmlns="http://schemas.openxmlformats.org/spreadsheetml/2006/main" count="299" uniqueCount="138">
  <si>
    <t xml:space="preserve"> </t>
  </si>
  <si>
    <t>(Miles de pesos $)</t>
  </si>
  <si>
    <t>NOMBRE DE LA ENTIDAD</t>
  </si>
  <si>
    <t>CUENTA</t>
  </si>
  <si>
    <t>CORRIENTE</t>
  </si>
  <si>
    <t>DEPOSITOS</t>
  </si>
  <si>
    <t>DE AHORRO</t>
  </si>
  <si>
    <t>CUENTAS DE</t>
  </si>
  <si>
    <t>C.D.T.</t>
  </si>
  <si>
    <t>Davivienda</t>
  </si>
  <si>
    <t>CERTIFICADO</t>
  </si>
  <si>
    <t>Banco Agrario de Colombia</t>
  </si>
  <si>
    <t>Banco de Bogotá</t>
  </si>
  <si>
    <t>Bancolombia</t>
  </si>
  <si>
    <t>Banco Caja Social</t>
  </si>
  <si>
    <t xml:space="preserve">DE AHORRO </t>
  </si>
  <si>
    <t>AHORRO</t>
  </si>
  <si>
    <t>ESPECIAL</t>
  </si>
  <si>
    <t>VALOR REAL</t>
  </si>
  <si>
    <t>Banco Popular</t>
  </si>
  <si>
    <t>Av Villas</t>
  </si>
  <si>
    <t xml:space="preserve">Banco Colpatria Red Multibanca </t>
  </si>
  <si>
    <t>BBVA Colombia</t>
  </si>
  <si>
    <t>Banco de Occidente</t>
  </si>
  <si>
    <t>Banco Citibank</t>
  </si>
  <si>
    <t>Giros y Finanzas S.A. C.F.C.</t>
  </si>
  <si>
    <t>Internacional S.A.</t>
  </si>
  <si>
    <t>Macrofinanciera S.A.</t>
  </si>
  <si>
    <t>Financiera JURISCOOP</t>
  </si>
  <si>
    <t>COOPERATIVAS DE CARÁCTER</t>
  </si>
  <si>
    <t>FINANCIERO</t>
  </si>
  <si>
    <t>COMPAÑIAS DE FINANCIAMIENTO</t>
  </si>
  <si>
    <t>COMERCIAL</t>
  </si>
  <si>
    <t>BANCOS</t>
  </si>
  <si>
    <t>TOTAL DEPARTAMENTO</t>
  </si>
  <si>
    <t>Leasing Bancolombia S.A.</t>
  </si>
  <si>
    <t>Banco de las microfinanzas Bancamìa S.A.</t>
  </si>
  <si>
    <t>Banco WWB S.A.</t>
  </si>
  <si>
    <t>Banco Coomeva S.A.</t>
  </si>
  <si>
    <t xml:space="preserve">Banco Falabella </t>
  </si>
  <si>
    <t>Banco Pichincha S.A.</t>
  </si>
  <si>
    <t>Banco GNB Sudameris S.A.</t>
  </si>
  <si>
    <t xml:space="preserve">Financiera America S.A </t>
  </si>
  <si>
    <t>3. DESAGREGADO DE CAPTACIONES POR ENTIDADES DE CREDITO EN EL DEPARTAMENTO</t>
  </si>
  <si>
    <t>(Cifras en Pesos)</t>
  </si>
  <si>
    <t>Fecha de Proceso 11/02/14</t>
  </si>
  <si>
    <t>Departamento</t>
  </si>
  <si>
    <t>GUADALUPE</t>
  </si>
  <si>
    <t>ALTAMIRA</t>
  </si>
  <si>
    <t>PALESTINA</t>
  </si>
  <si>
    <t>HUILA</t>
  </si>
  <si>
    <t>NEIVA</t>
  </si>
  <si>
    <t>ACEVEDO</t>
  </si>
  <si>
    <t>AGRADO</t>
  </si>
  <si>
    <t>AIPE</t>
  </si>
  <si>
    <t>ALGECIRAS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</si>
  <si>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</si>
  <si>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</si>
  <si>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</si>
  <si>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</si>
  <si>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</si>
  <si>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</si>
  <si>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</si>
  <si>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</si>
  <si>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</si>
  <si>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</si>
  <si>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</si>
  <si>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</si>
  <si>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</si>
  <si>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</si>
  <si>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</si>
  <si>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</si>
  <si>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</si>
  <si>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</si>
  <si>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</si>
  <si>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</si>
  <si>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</si>
  <si>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</si>
  <si>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</si>
  <si>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</si>
  <si>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</si>
  <si>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</si>
  <si>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</si>
  <si>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</si>
  <si>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</si>
  <si>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Captaciones por Entidad, Departamento y Municipio - Bancos</t>
  </si>
  <si>
    <t>.Fecha de corte: 31/12/2013</t>
  </si>
  <si>
    <t>Tipo de entidad: 1 ESTABLECIMIENTOS BANCARIOS</t>
  </si>
  <si>
    <t>Fecha de Proceso 10/02/14</t>
  </si>
  <si>
    <t>Código Entidad</t>
  </si>
  <si>
    <t>Nombre Entidad</t>
  </si>
  <si>
    <t>Código departamento</t>
  </si>
  <si>
    <t>Código municipio</t>
  </si>
  <si>
    <t>Municipio</t>
  </si>
  <si>
    <t>Depósitos en cuenta corriente bancaria</t>
  </si>
  <si>
    <t>Depósitos simples</t>
  </si>
  <si>
    <t>Certificados de depósito a término</t>
  </si>
  <si>
    <t>Depósitos de ahorro</t>
  </si>
  <si>
    <t>Cuentas de ahorro especial</t>
  </si>
  <si>
    <t>Certificado de ahorro valor real</t>
  </si>
  <si>
    <t>Cuenta centralizada</t>
  </si>
  <si>
    <t>Títulos de inversión en circulación</t>
  </si>
  <si>
    <t>BANCO DE BOGOTA</t>
  </si>
  <si>
    <t>Total por Departamento</t>
  </si>
  <si>
    <t>BANCO POPULAR S.A.</t>
  </si>
  <si>
    <t>BANCOLOMBIA S.A.</t>
  </si>
  <si>
    <t>CITIBANK - COLOMBIA</t>
  </si>
  <si>
    <t>BANCO GNB SUDAMERIS S.A.</t>
  </si>
  <si>
    <t>BBVA COLOMBIA</t>
  </si>
  <si>
    <t>BANCO DE OCCIDENTE</t>
  </si>
  <si>
    <t>BANCO CAJA SOCIAL BCSC</t>
  </si>
  <si>
    <t>BANCO DAVIVIENDA S.A.</t>
  </si>
  <si>
    <t>BANCO COLPATRIA MULTIBANCA COLPATRIA S.A.</t>
  </si>
  <si>
    <t>BANCO AGRARIO DE COLOMBIA S.A.</t>
  </si>
  <si>
    <t>BANCO COMERCIAL AV VILLAS S.A.</t>
  </si>
  <si>
    <t>BANCO DE LAS MICROFINANZAS BANCAMÍA S.A.</t>
  </si>
  <si>
    <t>BANCO WWB S.A.</t>
  </si>
  <si>
    <t>BANCO COOMEVA S.A.</t>
  </si>
  <si>
    <t>BANCO FALABELLA</t>
  </si>
  <si>
    <t>BANCO PICHINCHA S.A.</t>
  </si>
  <si>
    <t>BANCO COOPCENTRAL</t>
  </si>
  <si>
    <t>Captaciones por Entidad, Departamento y Municipio - Compañías de financiamiento comercial</t>
  </si>
  <si>
    <t>Tipo de entidad: 4 COMPANIAS DE FINANCIAMIENTO</t>
  </si>
  <si>
    <t>FINANCIERA AMÉRICA S.A.</t>
  </si>
  <si>
    <t>GIROS &amp; FINANZAS COMPAÑIA DE FINANCIAMIENTO S.A.</t>
  </si>
  <si>
    <t>FINANCIERA INTERNACIONAL S.A.</t>
  </si>
  <si>
    <t>MACROFINANCIERA S.A.</t>
  </si>
  <si>
    <t>LEASING BANCOLOMBIA S.A.</t>
  </si>
  <si>
    <t>FINANCIERA CAMBIAMOS S.A.</t>
  </si>
  <si>
    <t>Captaciones por Entidad, Departamento y Municipio - Cooperativas financieras</t>
  </si>
  <si>
    <t>Tipo de entidad: 32 COOPERATIVAS CARACTER FINANCIERO</t>
  </si>
  <si>
    <t>FINANCIERA JURISCOOP</t>
  </si>
  <si>
    <t>SIMPLES</t>
  </si>
  <si>
    <t>Banco Coopcentral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</si>
  <si>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</si>
  <si>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</si>
  <si>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</si>
  <si>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Superintendencia Financiera de Colombia.</t>
    </r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</si>
</sst>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General_)"/>
    <numFmt numFmtId="193" formatCode="#,##0.0_);\(#,##0.0\)"/>
    <numFmt numFmtId="194" formatCode="#,##0.0"/>
    <numFmt numFmtId="195" formatCode="0.0"/>
    <numFmt numFmtId="196" formatCode="_(* #,##0.0_);_(* \(#,##0.0\);_(* &quot;-&quot;??_);_(@_)"/>
    <numFmt numFmtId="197" formatCode="_(* #,##0_);_(* \(#,##0\);_(* &quot;-&quot;??_);_(@_)"/>
    <numFmt numFmtId="198" formatCode="[$-240A]dddd\,\ dd&quot; de &quot;mmmm&quot; de &quot;yyyy"/>
    <numFmt numFmtId="199" formatCode="[$-240A]hh:mm:ss\ AM/PM"/>
    <numFmt numFmtId="200" formatCode="0.000"/>
    <numFmt numFmtId="201" formatCode="_(* #,##0.000_);_(* \(#,##0.000\);_(* &quot;-&quot;??_);_(@_)"/>
  </numFmts>
  <fonts count="4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242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CC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3">
    <xf numFmtId="192" fontId="0" fillId="0" borderId="0" xfId="0" applyAlignment="1">
      <alignment/>
    </xf>
    <xf numFmtId="192" fontId="4" fillId="33" borderId="10" xfId="0" applyFont="1" applyFill="1" applyBorder="1" applyAlignment="1">
      <alignment/>
    </xf>
    <xf numFmtId="192" fontId="1" fillId="33" borderId="10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92" fontId="4" fillId="33" borderId="0" xfId="0" applyFont="1" applyFill="1" applyAlignment="1">
      <alignment/>
    </xf>
    <xf numFmtId="192" fontId="4" fillId="33" borderId="0" xfId="0" applyFont="1" applyFill="1" applyAlignment="1" applyProtection="1">
      <alignment horizontal="fill"/>
      <protection/>
    </xf>
    <xf numFmtId="192" fontId="4" fillId="33" borderId="12" xfId="0" applyFont="1" applyFill="1" applyBorder="1" applyAlignment="1">
      <alignment/>
    </xf>
    <xf numFmtId="192" fontId="4" fillId="0" borderId="0" xfId="0" applyFont="1" applyAlignment="1">
      <alignment/>
    </xf>
    <xf numFmtId="0" fontId="1" fillId="33" borderId="0" xfId="0" applyNumberFormat="1" applyFont="1" applyFill="1" applyAlignment="1" applyProtection="1">
      <alignment horizontal="right"/>
      <protection/>
    </xf>
    <xf numFmtId="3" fontId="4" fillId="33" borderId="11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>
      <alignment/>
    </xf>
    <xf numFmtId="3" fontId="4" fillId="33" borderId="14" xfId="0" applyNumberFormat="1" applyFont="1" applyFill="1" applyBorder="1" applyAlignment="1" applyProtection="1">
      <alignment horizontal="left"/>
      <protection/>
    </xf>
    <xf numFmtId="3" fontId="4" fillId="33" borderId="15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1" fillId="33" borderId="11" xfId="47" applyNumberFormat="1" applyFont="1" applyFill="1" applyBorder="1" applyAlignment="1" applyProtection="1">
      <alignment horizontal="right"/>
      <protection/>
    </xf>
    <xf numFmtId="3" fontId="4" fillId="0" borderId="11" xfId="47" applyNumberFormat="1" applyFont="1" applyBorder="1" applyAlignment="1">
      <alignment/>
    </xf>
    <xf numFmtId="3" fontId="1" fillId="0" borderId="11" xfId="47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4" fillId="33" borderId="16" xfId="0" applyNumberFormat="1" applyFont="1" applyFill="1" applyBorder="1" applyAlignment="1" applyProtection="1">
      <alignment/>
      <protection/>
    </xf>
    <xf numFmtId="3" fontId="1" fillId="33" borderId="16" xfId="47" applyNumberFormat="1" applyFont="1" applyFill="1" applyBorder="1" applyAlignment="1" applyProtection="1">
      <alignment horizontal="right"/>
      <protection/>
    </xf>
    <xf numFmtId="3" fontId="4" fillId="0" borderId="16" xfId="47" applyNumberFormat="1" applyFont="1" applyBorder="1" applyAlignment="1">
      <alignment/>
    </xf>
    <xf numFmtId="3" fontId="1" fillId="0" borderId="16" xfId="47" applyNumberFormat="1" applyFont="1" applyBorder="1" applyAlignment="1">
      <alignment/>
    </xf>
    <xf numFmtId="3" fontId="4" fillId="33" borderId="17" xfId="0" applyNumberFormat="1" applyFont="1" applyFill="1" applyBorder="1" applyAlignment="1">
      <alignment/>
    </xf>
    <xf numFmtId="197" fontId="4" fillId="0" borderId="0" xfId="47" applyNumberFormat="1" applyFont="1" applyAlignment="1">
      <alignment/>
    </xf>
    <xf numFmtId="197" fontId="4" fillId="0" borderId="0" xfId="47" applyNumberFormat="1" applyFont="1" applyAlignment="1">
      <alignment/>
    </xf>
    <xf numFmtId="197" fontId="4" fillId="0" borderId="0" xfId="47" applyNumberFormat="1" applyFont="1" applyFill="1" applyAlignment="1">
      <alignment/>
    </xf>
    <xf numFmtId="3" fontId="1" fillId="0" borderId="11" xfId="47" applyNumberFormat="1" applyFont="1" applyFill="1" applyBorder="1" applyAlignment="1" applyProtection="1">
      <alignment horizontal="right"/>
      <protection/>
    </xf>
    <xf numFmtId="3" fontId="4" fillId="0" borderId="11" xfId="47" applyNumberFormat="1" applyFont="1" applyBorder="1" applyAlignment="1">
      <alignment/>
    </xf>
    <xf numFmtId="200" fontId="4" fillId="0" borderId="0" xfId="0" applyNumberFormat="1" applyFont="1" applyAlignment="1">
      <alignment/>
    </xf>
    <xf numFmtId="4" fontId="4" fillId="0" borderId="0" xfId="47" applyNumberFormat="1" applyFont="1" applyAlignment="1">
      <alignment/>
    </xf>
    <xf numFmtId="192" fontId="43" fillId="34" borderId="0" xfId="0" applyFont="1" applyFill="1" applyAlignment="1">
      <alignment horizontal="left" wrapText="1"/>
    </xf>
    <xf numFmtId="192" fontId="44" fillId="34" borderId="0" xfId="0" applyFont="1" applyFill="1" applyAlignment="1">
      <alignment horizontal="left" wrapText="1"/>
    </xf>
    <xf numFmtId="192" fontId="0" fillId="34" borderId="0" xfId="0" applyFill="1" applyAlignment="1">
      <alignment wrapText="1"/>
    </xf>
    <xf numFmtId="3" fontId="45" fillId="34" borderId="18" xfId="0" applyNumberFormat="1" applyFont="1" applyFill="1" applyBorder="1" applyAlignment="1">
      <alignment horizontal="right" vertical="top" wrapText="1"/>
    </xf>
    <xf numFmtId="192" fontId="45" fillId="34" borderId="18" xfId="0" applyFont="1" applyFill="1" applyBorder="1" applyAlignment="1">
      <alignment horizontal="right" vertical="top" wrapText="1"/>
    </xf>
    <xf numFmtId="192" fontId="46" fillId="35" borderId="18" xfId="0" applyFont="1" applyFill="1" applyBorder="1" applyAlignment="1">
      <alignment horizontal="center" vertical="top" wrapText="1"/>
    </xf>
    <xf numFmtId="192" fontId="45" fillId="34" borderId="18" xfId="0" applyFont="1" applyFill="1" applyBorder="1" applyAlignment="1">
      <alignment horizontal="left" vertical="top" wrapText="1"/>
    </xf>
    <xf numFmtId="192" fontId="45" fillId="34" borderId="19" xfId="0" applyFont="1" applyFill="1" applyBorder="1" applyAlignment="1">
      <alignment horizontal="right" vertical="top" wrapText="1"/>
    </xf>
    <xf numFmtId="192" fontId="45" fillId="34" borderId="20" xfId="0" applyFont="1" applyFill="1" applyBorder="1" applyAlignment="1">
      <alignment horizontal="right" vertical="top" wrapText="1"/>
    </xf>
    <xf numFmtId="192" fontId="45" fillId="34" borderId="21" xfId="0" applyFont="1" applyFill="1" applyBorder="1" applyAlignment="1">
      <alignment horizontal="right" vertical="top" wrapText="1"/>
    </xf>
    <xf numFmtId="192" fontId="46" fillId="35" borderId="18" xfId="0" applyFont="1" applyFill="1" applyBorder="1" applyAlignment="1">
      <alignment horizontal="right" vertical="top" wrapText="1"/>
    </xf>
    <xf numFmtId="3" fontId="46" fillId="35" borderId="18" xfId="0" applyNumberFormat="1" applyFont="1" applyFill="1" applyBorder="1" applyAlignment="1">
      <alignment horizontal="right" vertical="top" wrapText="1"/>
    </xf>
    <xf numFmtId="3" fontId="4" fillId="0" borderId="0" xfId="47" applyNumberFormat="1" applyFont="1" applyBorder="1" applyAlignment="1">
      <alignment/>
    </xf>
    <xf numFmtId="3" fontId="45" fillId="34" borderId="0" xfId="0" applyNumberFormat="1" applyFont="1" applyFill="1" applyBorder="1" applyAlignment="1">
      <alignment horizontal="right" vertical="top" wrapText="1"/>
    </xf>
    <xf numFmtId="192" fontId="45" fillId="34" borderId="0" xfId="0" applyFont="1" applyFill="1" applyBorder="1" applyAlignment="1">
      <alignment horizontal="right" vertical="top" wrapText="1"/>
    </xf>
    <xf numFmtId="192" fontId="4" fillId="33" borderId="22" xfId="0" applyFont="1" applyFill="1" applyBorder="1" applyAlignment="1">
      <alignment/>
    </xf>
    <xf numFmtId="192" fontId="4" fillId="33" borderId="22" xfId="0" applyFont="1" applyFill="1" applyBorder="1" applyAlignment="1">
      <alignment/>
    </xf>
    <xf numFmtId="192" fontId="4" fillId="33" borderId="22" xfId="0" applyFont="1" applyFill="1" applyBorder="1" applyAlignment="1" applyProtection="1">
      <alignment horizontal="left"/>
      <protection/>
    </xf>
    <xf numFmtId="192" fontId="1" fillId="33" borderId="22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47" applyNumberFormat="1" applyFont="1" applyFill="1" applyBorder="1" applyAlignment="1">
      <alignment/>
    </xf>
    <xf numFmtId="192" fontId="4" fillId="0" borderId="0" xfId="0" applyFont="1" applyFill="1" applyBorder="1" applyAlignment="1">
      <alignment horizontal="right" vertical="top" wrapText="1"/>
    </xf>
    <xf numFmtId="3" fontId="1" fillId="0" borderId="0" xfId="47" applyNumberFormat="1" applyFont="1" applyBorder="1" applyAlignment="1">
      <alignment/>
    </xf>
    <xf numFmtId="3" fontId="4" fillId="0" borderId="0" xfId="47" applyNumberFormat="1" applyFont="1" applyBorder="1" applyAlignment="1">
      <alignment/>
    </xf>
    <xf numFmtId="3" fontId="1" fillId="33" borderId="23" xfId="47" applyNumberFormat="1" applyFont="1" applyFill="1" applyBorder="1" applyAlignment="1" applyProtection="1">
      <alignment horizontal="right"/>
      <protection/>
    </xf>
    <xf numFmtId="3" fontId="4" fillId="0" borderId="11" xfId="0" applyNumberFormat="1" applyFont="1" applyFill="1" applyBorder="1" applyAlignment="1">
      <alignment horizontal="right" vertical="top" wrapText="1"/>
    </xf>
    <xf numFmtId="3" fontId="45" fillId="34" borderId="11" xfId="0" applyNumberFormat="1" applyFont="1" applyFill="1" applyBorder="1" applyAlignment="1">
      <alignment horizontal="right" vertical="top" wrapText="1"/>
    </xf>
    <xf numFmtId="192" fontId="4" fillId="0" borderId="11" xfId="0" applyFont="1" applyFill="1" applyBorder="1" applyAlignment="1">
      <alignment horizontal="right" vertical="top" wrapText="1"/>
    </xf>
    <xf numFmtId="3" fontId="1" fillId="0" borderId="16" xfId="47" applyNumberFormat="1" applyFont="1" applyFill="1" applyBorder="1" applyAlignment="1" applyProtection="1">
      <alignment horizontal="right"/>
      <protection/>
    </xf>
    <xf numFmtId="3" fontId="1" fillId="0" borderId="24" xfId="47" applyNumberFormat="1" applyFont="1" applyFill="1" applyBorder="1" applyAlignment="1" applyProtection="1">
      <alignment horizontal="right"/>
      <protection/>
    </xf>
    <xf numFmtId="3" fontId="1" fillId="33" borderId="24" xfId="47" applyNumberFormat="1" applyFont="1" applyFill="1" applyBorder="1" applyAlignment="1" applyProtection="1">
      <alignment horizontal="right"/>
      <protection/>
    </xf>
    <xf numFmtId="3" fontId="4" fillId="0" borderId="24" xfId="47" applyNumberFormat="1" applyFont="1" applyBorder="1" applyAlignment="1">
      <alignment/>
    </xf>
    <xf numFmtId="3" fontId="1" fillId="0" borderId="24" xfId="47" applyNumberFormat="1" applyFont="1" applyBorder="1" applyAlignment="1">
      <alignment/>
    </xf>
    <xf numFmtId="192" fontId="45" fillId="34" borderId="11" xfId="0" applyFont="1" applyFill="1" applyBorder="1" applyAlignment="1">
      <alignment horizontal="right" vertical="top" wrapText="1"/>
    </xf>
    <xf numFmtId="3" fontId="4" fillId="0" borderId="24" xfId="47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 horizontal="right" vertical="top" wrapText="1"/>
    </xf>
    <xf numFmtId="192" fontId="4" fillId="0" borderId="24" xfId="0" applyFont="1" applyFill="1" applyBorder="1" applyAlignment="1">
      <alignment horizontal="right" vertical="top" wrapText="1"/>
    </xf>
    <xf numFmtId="192" fontId="45" fillId="34" borderId="24" xfId="0" applyFont="1" applyFill="1" applyBorder="1" applyAlignment="1">
      <alignment horizontal="right" vertical="top" wrapText="1"/>
    </xf>
    <xf numFmtId="3" fontId="4" fillId="0" borderId="24" xfId="47" applyNumberFormat="1" applyFont="1" applyBorder="1" applyAlignment="1">
      <alignment/>
    </xf>
    <xf numFmtId="192" fontId="1" fillId="36" borderId="25" xfId="0" applyFont="1" applyFill="1" applyBorder="1" applyAlignment="1">
      <alignment horizontal="center"/>
    </xf>
    <xf numFmtId="192" fontId="1" fillId="36" borderId="26" xfId="0" applyFont="1" applyFill="1" applyBorder="1" applyAlignment="1">
      <alignment horizontal="center"/>
    </xf>
    <xf numFmtId="192" fontId="1" fillId="36" borderId="27" xfId="0" applyFont="1" applyFill="1" applyBorder="1" applyAlignment="1">
      <alignment horizontal="center"/>
    </xf>
    <xf numFmtId="192" fontId="1" fillId="36" borderId="22" xfId="0" applyFont="1" applyFill="1" applyBorder="1" applyAlignment="1">
      <alignment horizontal="center"/>
    </xf>
    <xf numFmtId="192" fontId="1" fillId="36" borderId="0" xfId="0" applyFont="1" applyFill="1" applyBorder="1" applyAlignment="1">
      <alignment horizontal="center"/>
    </xf>
    <xf numFmtId="192" fontId="1" fillId="36" borderId="24" xfId="0" applyFont="1" applyFill="1" applyBorder="1" applyAlignment="1">
      <alignment horizontal="center"/>
    </xf>
    <xf numFmtId="192" fontId="1" fillId="36" borderId="28" xfId="0" applyFont="1" applyFill="1" applyBorder="1" applyAlignment="1">
      <alignment horizontal="center"/>
    </xf>
    <xf numFmtId="192" fontId="1" fillId="36" borderId="29" xfId="0" applyFont="1" applyFill="1" applyBorder="1" applyAlignment="1">
      <alignment horizontal="center"/>
    </xf>
    <xf numFmtId="192" fontId="1" fillId="36" borderId="30" xfId="0" applyFont="1" applyFill="1" applyBorder="1" applyAlignment="1">
      <alignment horizontal="center"/>
    </xf>
    <xf numFmtId="192" fontId="4" fillId="37" borderId="31" xfId="0" applyFont="1" applyFill="1" applyBorder="1" applyAlignment="1">
      <alignment/>
    </xf>
    <xf numFmtId="192" fontId="4" fillId="37" borderId="32" xfId="0" applyFont="1" applyFill="1" applyBorder="1" applyAlignment="1">
      <alignment/>
    </xf>
    <xf numFmtId="192" fontId="4" fillId="37" borderId="33" xfId="0" applyFont="1" applyFill="1" applyBorder="1" applyAlignment="1">
      <alignment/>
    </xf>
    <xf numFmtId="192" fontId="4" fillId="37" borderId="34" xfId="0" applyFont="1" applyFill="1" applyBorder="1" applyAlignment="1" applyProtection="1">
      <alignment horizontal="left"/>
      <protection/>
    </xf>
    <xf numFmtId="192" fontId="4" fillId="37" borderId="10" xfId="0" applyFont="1" applyFill="1" applyBorder="1" applyAlignment="1">
      <alignment/>
    </xf>
    <xf numFmtId="192" fontId="1" fillId="37" borderId="11" xfId="0" applyFont="1" applyFill="1" applyBorder="1" applyAlignment="1">
      <alignment horizontal="center"/>
    </xf>
    <xf numFmtId="192" fontId="5" fillId="37" borderId="11" xfId="0" applyFont="1" applyFill="1" applyBorder="1" applyAlignment="1">
      <alignment horizontal="center"/>
    </xf>
    <xf numFmtId="192" fontId="1" fillId="37" borderId="14" xfId="0" applyFont="1" applyFill="1" applyBorder="1" applyAlignment="1" applyProtection="1">
      <alignment horizontal="centerContinuous"/>
      <protection/>
    </xf>
    <xf numFmtId="192" fontId="1" fillId="37" borderId="10" xfId="0" applyFont="1" applyFill="1" applyBorder="1" applyAlignment="1">
      <alignment horizontal="center"/>
    </xf>
    <xf numFmtId="192" fontId="1" fillId="37" borderId="11" xfId="0" applyFont="1" applyFill="1" applyBorder="1" applyAlignment="1" applyProtection="1">
      <alignment horizontal="center"/>
      <protection/>
    </xf>
    <xf numFmtId="192" fontId="1" fillId="37" borderId="14" xfId="0" applyFont="1" applyFill="1" applyBorder="1" applyAlignment="1">
      <alignment horizontal="center"/>
    </xf>
    <xf numFmtId="192" fontId="1" fillId="37" borderId="10" xfId="0" applyFont="1" applyFill="1" applyBorder="1" applyAlignment="1">
      <alignment/>
    </xf>
    <xf numFmtId="192" fontId="4" fillId="37" borderId="35" xfId="0" applyFont="1" applyFill="1" applyBorder="1" applyAlignment="1" applyProtection="1">
      <alignment horizontal="fill"/>
      <protection/>
    </xf>
    <xf numFmtId="192" fontId="4" fillId="37" borderId="36" xfId="0" applyFont="1" applyFill="1" applyBorder="1" applyAlignment="1" applyProtection="1">
      <alignment horizontal="fill"/>
      <protection/>
    </xf>
    <xf numFmtId="192" fontId="4" fillId="37" borderId="37" xfId="0" applyFont="1" applyFill="1" applyBorder="1" applyAlignment="1" applyProtection="1">
      <alignment horizontal="fill"/>
      <protection/>
    </xf>
    <xf numFmtId="192" fontId="4" fillId="37" borderId="38" xfId="0" applyFont="1" applyFill="1" applyBorder="1" applyAlignment="1" applyProtection="1">
      <alignment horizontal="left"/>
      <protection/>
    </xf>
    <xf numFmtId="192" fontId="4" fillId="37" borderId="39" xfId="0" applyFont="1" applyFill="1" applyBorder="1" applyAlignment="1">
      <alignment horizontal="left" vertical="center"/>
    </xf>
    <xf numFmtId="192" fontId="4" fillId="37" borderId="40" xfId="0" applyFont="1" applyFill="1" applyBorder="1" applyAlignment="1">
      <alignment horizontal="left" vertical="center"/>
    </xf>
    <xf numFmtId="192" fontId="4" fillId="37" borderId="41" xfId="0" applyFont="1" applyFill="1" applyBorder="1" applyAlignment="1">
      <alignment horizontal="left" vertical="center"/>
    </xf>
    <xf numFmtId="192" fontId="1" fillId="37" borderId="39" xfId="0" applyFont="1" applyFill="1" applyBorder="1" applyAlignment="1">
      <alignment horizontal="centerContinuous"/>
    </xf>
    <xf numFmtId="192" fontId="1" fillId="37" borderId="40" xfId="0" applyFont="1" applyFill="1" applyBorder="1" applyAlignment="1">
      <alignment horizontal="centerContinuous"/>
    </xf>
    <xf numFmtId="192" fontId="1" fillId="37" borderId="41" xfId="0" applyFont="1" applyFill="1" applyBorder="1" applyAlignment="1">
      <alignment horizontal="centerContinuous"/>
    </xf>
    <xf numFmtId="192" fontId="1" fillId="36" borderId="39" xfId="0" applyFont="1" applyFill="1" applyBorder="1" applyAlignment="1">
      <alignment horizontal="center" vertical="center"/>
    </xf>
    <xf numFmtId="192" fontId="1" fillId="36" borderId="40" xfId="0" applyFont="1" applyFill="1" applyBorder="1" applyAlignment="1">
      <alignment horizontal="center" vertical="center"/>
    </xf>
    <xf numFmtId="192" fontId="1" fillId="36" borderId="4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GridLines="0" tabSelected="1" zoomScalePageLayoutView="0" workbookViewId="0" topLeftCell="A1">
      <selection activeCell="L23" sqref="L23"/>
    </sheetView>
  </sheetViews>
  <sheetFormatPr defaultColWidth="11.00390625" defaultRowHeight="12.75"/>
  <cols>
    <col min="1" max="1" width="34.125" style="7" customWidth="1"/>
    <col min="2" max="2" width="14.25390625" style="7" customWidth="1"/>
    <col min="3" max="3" width="12.75390625" style="7" customWidth="1"/>
    <col min="4" max="4" width="12.625" style="7" customWidth="1"/>
    <col min="5" max="5" width="13.75390625" style="7" customWidth="1"/>
    <col min="6" max="6" width="12.25390625" style="7" customWidth="1"/>
    <col min="7" max="7" width="13.25390625" style="7" customWidth="1"/>
    <col min="8" max="8" width="2.875" style="7" customWidth="1"/>
    <col min="9" max="9" width="16.125" style="7" customWidth="1"/>
    <col min="10" max="10" width="12.125" style="7" bestFit="1" customWidth="1"/>
    <col min="11" max="16384" width="11.00390625" style="7" customWidth="1"/>
  </cols>
  <sheetData>
    <row r="1" spans="1:7" ht="12.75">
      <c r="A1" s="69" t="s">
        <v>134</v>
      </c>
      <c r="B1" s="70"/>
      <c r="C1" s="70"/>
      <c r="D1" s="70"/>
      <c r="E1" s="70"/>
      <c r="F1" s="70"/>
      <c r="G1" s="71"/>
    </row>
    <row r="2" spans="1:7" ht="12.75">
      <c r="A2" s="72" t="s">
        <v>135</v>
      </c>
      <c r="B2" s="73"/>
      <c r="C2" s="73"/>
      <c r="D2" s="73"/>
      <c r="E2" s="73"/>
      <c r="F2" s="73"/>
      <c r="G2" s="74"/>
    </row>
    <row r="3" spans="1:7" ht="13.5" thickBot="1">
      <c r="A3" s="75" t="s">
        <v>136</v>
      </c>
      <c r="B3" s="76"/>
      <c r="C3" s="76"/>
      <c r="D3" s="76"/>
      <c r="E3" s="76"/>
      <c r="F3" s="76"/>
      <c r="G3" s="77"/>
    </row>
    <row r="4" ht="6" customHeight="1" thickBot="1"/>
    <row r="5" spans="1:7" ht="18.75" customHeight="1" thickBot="1">
      <c r="A5" s="100" t="s">
        <v>43</v>
      </c>
      <c r="B5" s="101"/>
      <c r="C5" s="101"/>
      <c r="D5" s="101"/>
      <c r="E5" s="101"/>
      <c r="F5" s="101"/>
      <c r="G5" s="102"/>
    </row>
    <row r="6" spans="1:7" ht="6" customHeight="1" thickBot="1">
      <c r="A6" s="4"/>
      <c r="B6" s="4"/>
      <c r="C6" s="4"/>
      <c r="D6" s="4"/>
      <c r="E6" s="4"/>
      <c r="F6" s="4"/>
      <c r="G6" s="4"/>
    </row>
    <row r="7" spans="1:7" ht="15" customHeight="1" thickBot="1">
      <c r="A7" s="97">
        <v>2013</v>
      </c>
      <c r="B7" s="98"/>
      <c r="C7" s="98"/>
      <c r="D7" s="98"/>
      <c r="E7" s="98"/>
      <c r="F7" s="98"/>
      <c r="G7" s="99"/>
    </row>
    <row r="8" spans="1:7" ht="13.5" customHeight="1" thickBot="1">
      <c r="A8" s="5"/>
      <c r="B8" s="5"/>
      <c r="C8" s="5"/>
      <c r="D8" s="5"/>
      <c r="E8" s="5"/>
      <c r="F8" s="5"/>
      <c r="G8" s="8" t="s">
        <v>1</v>
      </c>
    </row>
    <row r="9" spans="1:7" ht="6" customHeight="1">
      <c r="A9" s="78"/>
      <c r="B9" s="79"/>
      <c r="C9" s="79"/>
      <c r="D9" s="79"/>
      <c r="E9" s="79"/>
      <c r="F9" s="80"/>
      <c r="G9" s="81"/>
    </row>
    <row r="10" spans="1:7" ht="16.5" customHeight="1">
      <c r="A10" s="82"/>
      <c r="B10" s="83" t="s">
        <v>5</v>
      </c>
      <c r="C10" s="83"/>
      <c r="D10" s="83"/>
      <c r="E10" s="83" t="s">
        <v>5</v>
      </c>
      <c r="F10" s="84" t="s">
        <v>7</v>
      </c>
      <c r="G10" s="85" t="s">
        <v>10</v>
      </c>
    </row>
    <row r="11" spans="1:7" ht="14.25" customHeight="1">
      <c r="A11" s="86" t="s">
        <v>2</v>
      </c>
      <c r="B11" s="87" t="s">
        <v>3</v>
      </c>
      <c r="C11" s="87" t="s">
        <v>5</v>
      </c>
      <c r="D11" s="87" t="s">
        <v>8</v>
      </c>
      <c r="E11" s="87" t="s">
        <v>6</v>
      </c>
      <c r="F11" s="87" t="s">
        <v>16</v>
      </c>
      <c r="G11" s="88" t="s">
        <v>15</v>
      </c>
    </row>
    <row r="12" spans="1:7" ht="15" customHeight="1">
      <c r="A12" s="89"/>
      <c r="B12" s="83" t="s">
        <v>4</v>
      </c>
      <c r="C12" s="83" t="s">
        <v>132</v>
      </c>
      <c r="D12" s="87"/>
      <c r="E12" s="83"/>
      <c r="F12" s="83" t="s">
        <v>17</v>
      </c>
      <c r="G12" s="85" t="s">
        <v>18</v>
      </c>
    </row>
    <row r="13" spans="1:7" ht="7.5" customHeight="1">
      <c r="A13" s="90"/>
      <c r="B13" s="91"/>
      <c r="C13" s="91"/>
      <c r="D13" s="91"/>
      <c r="E13" s="91"/>
      <c r="F13" s="92"/>
      <c r="G13" s="93"/>
    </row>
    <row r="14" spans="1:7" ht="8.25" customHeight="1">
      <c r="A14" s="1" t="s">
        <v>0</v>
      </c>
      <c r="B14" s="3"/>
      <c r="C14" s="3"/>
      <c r="D14" s="9"/>
      <c r="E14" s="9"/>
      <c r="F14" s="18"/>
      <c r="G14" s="11"/>
    </row>
    <row r="15" spans="1:7" ht="15" customHeight="1">
      <c r="A15" s="2" t="s">
        <v>34</v>
      </c>
      <c r="B15" s="13">
        <f>B17+B38+B46</f>
        <v>559356674</v>
      </c>
      <c r="C15" s="13">
        <f>C17</f>
        <v>7971</v>
      </c>
      <c r="D15" s="13">
        <f>D17+D38+D46</f>
        <v>320303731</v>
      </c>
      <c r="E15" s="13">
        <f>E17+E38+E46</f>
        <v>1337676372</v>
      </c>
      <c r="F15" s="13">
        <f>F17+F38+F46</f>
        <v>9799099</v>
      </c>
      <c r="G15" s="17">
        <f>G17+G38+G46</f>
        <v>25167</v>
      </c>
    </row>
    <row r="16" spans="1:7" ht="15" customHeight="1">
      <c r="A16" s="1"/>
      <c r="B16" s="3"/>
      <c r="C16" s="3"/>
      <c r="D16" s="3"/>
      <c r="E16" s="3"/>
      <c r="F16" s="3"/>
      <c r="G16" s="11"/>
    </row>
    <row r="17" spans="1:7" ht="15" customHeight="1">
      <c r="A17" s="2" t="s">
        <v>33</v>
      </c>
      <c r="B17" s="26">
        <f>SUM(B19:B35)</f>
        <v>559356674</v>
      </c>
      <c r="C17" s="26">
        <f>SUM(C19:C36)</f>
        <v>7971</v>
      </c>
      <c r="D17" s="26">
        <f>SUM(D19:D35)</f>
        <v>260114844</v>
      </c>
      <c r="E17" s="58">
        <f>SUM(E19:E35)</f>
        <v>1333530929</v>
      </c>
      <c r="F17" s="26">
        <f>SUM(F19:F35)</f>
        <v>9799099</v>
      </c>
      <c r="G17" s="59">
        <f>SUM(G19:G35)</f>
        <v>25167</v>
      </c>
    </row>
    <row r="18" spans="1:7" ht="6" customHeight="1">
      <c r="A18" s="45"/>
      <c r="B18" s="14"/>
      <c r="C18" s="54"/>
      <c r="D18" s="14"/>
      <c r="E18" s="19"/>
      <c r="F18" s="14"/>
      <c r="G18" s="60"/>
    </row>
    <row r="19" spans="1:9" ht="15" customHeight="1">
      <c r="A19" s="45" t="s">
        <v>12</v>
      </c>
      <c r="B19" s="55">
        <v>54658810</v>
      </c>
      <c r="C19" s="49">
        <v>0</v>
      </c>
      <c r="D19" s="55">
        <v>22757382</v>
      </c>
      <c r="E19" s="49">
        <v>70725231</v>
      </c>
      <c r="F19" s="55">
        <v>102191</v>
      </c>
      <c r="G19" s="64">
        <v>0</v>
      </c>
      <c r="I19" s="23"/>
    </row>
    <row r="20" spans="1:9" ht="15" customHeight="1">
      <c r="A20" s="45" t="s">
        <v>19</v>
      </c>
      <c r="B20" s="55">
        <v>35051485</v>
      </c>
      <c r="C20" s="49">
        <v>0</v>
      </c>
      <c r="D20" s="55">
        <v>1988441</v>
      </c>
      <c r="E20" s="49">
        <v>41154002</v>
      </c>
      <c r="F20" s="15">
        <v>0</v>
      </c>
      <c r="G20" s="61">
        <v>0</v>
      </c>
      <c r="I20" s="23"/>
    </row>
    <row r="21" spans="1:9" ht="15" customHeight="1">
      <c r="A21" s="45" t="s">
        <v>13</v>
      </c>
      <c r="B21" s="55">
        <v>201243933</v>
      </c>
      <c r="C21" s="49">
        <v>0</v>
      </c>
      <c r="D21" s="55">
        <v>26335775</v>
      </c>
      <c r="E21" s="49">
        <v>349889988</v>
      </c>
      <c r="F21" s="55">
        <v>5549499</v>
      </c>
      <c r="G21" s="61">
        <v>0</v>
      </c>
      <c r="I21" s="23"/>
    </row>
    <row r="22" spans="1:9" ht="15" customHeight="1">
      <c r="A22" s="45" t="s">
        <v>24</v>
      </c>
      <c r="B22" s="56">
        <v>3581237</v>
      </c>
      <c r="C22" s="43">
        <v>0</v>
      </c>
      <c r="D22" s="56">
        <v>18064646</v>
      </c>
      <c r="E22" s="43">
        <v>16598291</v>
      </c>
      <c r="F22" s="15">
        <v>0</v>
      </c>
      <c r="G22" s="61">
        <v>0</v>
      </c>
      <c r="I22" s="23"/>
    </row>
    <row r="23" spans="1:9" ht="15" customHeight="1">
      <c r="A23" s="46" t="s">
        <v>41</v>
      </c>
      <c r="B23" s="15">
        <v>0</v>
      </c>
      <c r="C23" s="42">
        <v>0</v>
      </c>
      <c r="D23" s="56">
        <v>29076</v>
      </c>
      <c r="E23" s="43">
        <v>57070</v>
      </c>
      <c r="F23" s="15">
        <v>0</v>
      </c>
      <c r="G23" s="61">
        <v>0</v>
      </c>
      <c r="I23" s="23"/>
    </row>
    <row r="24" spans="1:9" ht="15" customHeight="1">
      <c r="A24" s="45" t="s">
        <v>22</v>
      </c>
      <c r="B24" s="55">
        <v>35450140</v>
      </c>
      <c r="C24" s="49">
        <v>7971</v>
      </c>
      <c r="D24" s="55">
        <v>46601316</v>
      </c>
      <c r="E24" s="49">
        <v>135692592</v>
      </c>
      <c r="F24" s="55">
        <v>312639</v>
      </c>
      <c r="G24" s="65">
        <v>17491</v>
      </c>
      <c r="I24" s="23"/>
    </row>
    <row r="25" spans="1:9" ht="15" customHeight="1">
      <c r="A25" s="45" t="s">
        <v>23</v>
      </c>
      <c r="B25" s="55">
        <v>50742402</v>
      </c>
      <c r="C25" s="51">
        <v>0</v>
      </c>
      <c r="D25" s="55">
        <v>35082053</v>
      </c>
      <c r="E25" s="49">
        <v>184597381</v>
      </c>
      <c r="F25" s="55">
        <v>2810</v>
      </c>
      <c r="G25" s="66">
        <v>0</v>
      </c>
      <c r="I25" s="23"/>
    </row>
    <row r="26" spans="1:9" ht="15" customHeight="1">
      <c r="A26" s="47" t="s">
        <v>14</v>
      </c>
      <c r="B26" s="55">
        <v>7351583</v>
      </c>
      <c r="C26" s="51">
        <v>0</v>
      </c>
      <c r="D26" s="55">
        <v>40618883</v>
      </c>
      <c r="E26" s="49">
        <v>67838175</v>
      </c>
      <c r="F26" s="55">
        <v>2592960</v>
      </c>
      <c r="G26" s="65">
        <v>7676</v>
      </c>
      <c r="I26" s="24"/>
    </row>
    <row r="27" spans="1:9" ht="15" customHeight="1">
      <c r="A27" s="45" t="s">
        <v>9</v>
      </c>
      <c r="B27" s="55">
        <v>82200589</v>
      </c>
      <c r="C27" s="51">
        <v>0</v>
      </c>
      <c r="D27" s="55">
        <v>39658685</v>
      </c>
      <c r="E27" s="49">
        <v>233460046</v>
      </c>
      <c r="F27" s="55">
        <v>442894</v>
      </c>
      <c r="G27" s="66">
        <v>0</v>
      </c>
      <c r="I27" s="25"/>
    </row>
    <row r="28" spans="1:9" ht="15" customHeight="1">
      <c r="A28" s="45" t="s">
        <v>21</v>
      </c>
      <c r="B28" s="55">
        <v>13698424</v>
      </c>
      <c r="C28" s="51">
        <v>0</v>
      </c>
      <c r="D28" s="55">
        <v>8138592</v>
      </c>
      <c r="E28" s="49">
        <v>60646294</v>
      </c>
      <c r="F28" s="55">
        <v>223423</v>
      </c>
      <c r="G28" s="66">
        <v>0</v>
      </c>
      <c r="I28" s="23"/>
    </row>
    <row r="29" spans="1:9" ht="15" customHeight="1">
      <c r="A29" s="47" t="s">
        <v>11</v>
      </c>
      <c r="B29" s="55">
        <v>70615402</v>
      </c>
      <c r="C29" s="51">
        <v>0</v>
      </c>
      <c r="D29" s="55">
        <v>10977921</v>
      </c>
      <c r="E29" s="49">
        <v>117812461</v>
      </c>
      <c r="F29" s="57">
        <v>0</v>
      </c>
      <c r="G29" s="66">
        <v>0</v>
      </c>
      <c r="I29" s="23"/>
    </row>
    <row r="30" spans="1:9" ht="15" customHeight="1">
      <c r="A30" s="45" t="s">
        <v>20</v>
      </c>
      <c r="B30" s="55">
        <v>2834945</v>
      </c>
      <c r="C30" s="51">
        <v>0</v>
      </c>
      <c r="D30" s="55">
        <v>4882197</v>
      </c>
      <c r="E30" s="49">
        <v>48475083</v>
      </c>
      <c r="F30" s="55">
        <v>449573</v>
      </c>
      <c r="G30" s="66">
        <v>0</v>
      </c>
      <c r="I30" s="23"/>
    </row>
    <row r="31" spans="1:12" ht="15" customHeight="1">
      <c r="A31" s="46" t="s">
        <v>36</v>
      </c>
      <c r="B31" s="57">
        <v>0</v>
      </c>
      <c r="C31" s="51">
        <v>0</v>
      </c>
      <c r="D31" s="55">
        <v>208653</v>
      </c>
      <c r="E31" s="49">
        <v>709499</v>
      </c>
      <c r="F31" s="57">
        <v>0</v>
      </c>
      <c r="G31" s="66">
        <v>0</v>
      </c>
      <c r="I31" s="23"/>
      <c r="J31" s="23"/>
      <c r="K31" s="23"/>
      <c r="L31" s="23"/>
    </row>
    <row r="32" spans="1:13" ht="15" customHeight="1">
      <c r="A32" s="46" t="s">
        <v>37</v>
      </c>
      <c r="B32" s="57">
        <v>0</v>
      </c>
      <c r="C32" s="51">
        <v>0</v>
      </c>
      <c r="D32" s="57">
        <v>0</v>
      </c>
      <c r="E32" s="49">
        <v>180856</v>
      </c>
      <c r="F32" s="57">
        <v>0</v>
      </c>
      <c r="G32" s="66">
        <v>0</v>
      </c>
      <c r="I32" s="23"/>
      <c r="J32" s="23"/>
      <c r="K32" s="23"/>
      <c r="L32" s="23"/>
      <c r="M32" s="29"/>
    </row>
    <row r="33" spans="1:13" ht="15" customHeight="1">
      <c r="A33" s="46" t="s">
        <v>38</v>
      </c>
      <c r="B33" s="56">
        <v>1515031</v>
      </c>
      <c r="C33" s="44">
        <v>0</v>
      </c>
      <c r="D33" s="56">
        <v>3144811</v>
      </c>
      <c r="E33" s="43">
        <v>2405791</v>
      </c>
      <c r="F33" s="56">
        <v>123110</v>
      </c>
      <c r="G33" s="67">
        <v>0</v>
      </c>
      <c r="I33" s="23"/>
      <c r="J33" s="23"/>
      <c r="K33" s="23"/>
      <c r="L33" s="23"/>
      <c r="M33" s="29"/>
    </row>
    <row r="34" spans="1:13" ht="15" customHeight="1">
      <c r="A34" s="46" t="s">
        <v>39</v>
      </c>
      <c r="B34" s="56">
        <v>21575</v>
      </c>
      <c r="C34" s="44">
        <v>0</v>
      </c>
      <c r="D34" s="56">
        <v>567330</v>
      </c>
      <c r="E34" s="43">
        <v>856474</v>
      </c>
      <c r="F34" s="63">
        <v>0</v>
      </c>
      <c r="G34" s="67">
        <v>0</v>
      </c>
      <c r="I34" s="23"/>
      <c r="J34" s="23"/>
      <c r="K34" s="23"/>
      <c r="L34" s="23"/>
      <c r="M34" s="29"/>
    </row>
    <row r="35" spans="1:13" ht="15" customHeight="1">
      <c r="A35" s="46" t="s">
        <v>40</v>
      </c>
      <c r="B35" s="56">
        <v>391118</v>
      </c>
      <c r="C35" s="44">
        <v>0</v>
      </c>
      <c r="D35" s="56">
        <v>1059083</v>
      </c>
      <c r="E35" s="43">
        <v>2431695</v>
      </c>
      <c r="F35" s="63">
        <v>0</v>
      </c>
      <c r="G35" s="67">
        <v>0</v>
      </c>
      <c r="I35" s="23"/>
      <c r="J35" s="23"/>
      <c r="K35" s="23"/>
      <c r="L35" s="23"/>
      <c r="M35" s="29"/>
    </row>
    <row r="36" spans="1:13" ht="15" customHeight="1">
      <c r="A36" s="46" t="s">
        <v>133</v>
      </c>
      <c r="B36" s="56">
        <v>358363</v>
      </c>
      <c r="C36" s="44">
        <v>0</v>
      </c>
      <c r="D36" s="56">
        <v>7178644</v>
      </c>
      <c r="E36" s="43">
        <v>9231037</v>
      </c>
      <c r="F36" s="63">
        <v>0</v>
      </c>
      <c r="G36" s="67">
        <v>0</v>
      </c>
      <c r="I36" s="23"/>
      <c r="J36" s="23"/>
      <c r="K36" s="23"/>
      <c r="L36" s="23"/>
      <c r="M36" s="29"/>
    </row>
    <row r="37" spans="1:13" ht="15" customHeight="1">
      <c r="A37" s="45"/>
      <c r="B37" s="15"/>
      <c r="C37" s="42"/>
      <c r="D37" s="15"/>
      <c r="E37" s="42"/>
      <c r="F37" s="15"/>
      <c r="G37" s="61"/>
      <c r="J37" s="23"/>
      <c r="K37" s="23"/>
      <c r="L37" s="23"/>
      <c r="M37" s="29"/>
    </row>
    <row r="38" spans="1:13" ht="15" customHeight="1">
      <c r="A38" s="48" t="s">
        <v>31</v>
      </c>
      <c r="B38" s="16">
        <f>SUM(B40:B44)</f>
        <v>0</v>
      </c>
      <c r="C38" s="52">
        <v>0</v>
      </c>
      <c r="D38" s="16">
        <f>SUM(D40:D44)</f>
        <v>48150808</v>
      </c>
      <c r="E38" s="52">
        <f>SUM(E40:E44)</f>
        <v>684378</v>
      </c>
      <c r="F38" s="16">
        <f>SUM(F40:F44)</f>
        <v>0</v>
      </c>
      <c r="G38" s="62">
        <f>SUM(G40:G44)</f>
        <v>0</v>
      </c>
      <c r="J38" s="23"/>
      <c r="K38" s="23"/>
      <c r="L38" s="23"/>
      <c r="M38" s="29"/>
    </row>
    <row r="39" spans="1:13" ht="15" customHeight="1">
      <c r="A39" s="48" t="s">
        <v>32</v>
      </c>
      <c r="B39" s="16"/>
      <c r="C39" s="52"/>
      <c r="D39" s="16"/>
      <c r="E39" s="52"/>
      <c r="F39" s="16"/>
      <c r="G39" s="62"/>
      <c r="J39" s="23"/>
      <c r="K39" s="23"/>
      <c r="L39" s="23"/>
      <c r="M39" s="29"/>
    </row>
    <row r="40" spans="1:13" ht="15" customHeight="1">
      <c r="A40" s="46" t="s">
        <v>42</v>
      </c>
      <c r="B40" s="27">
        <v>0</v>
      </c>
      <c r="C40" s="53">
        <v>0</v>
      </c>
      <c r="D40" s="55">
        <v>171547</v>
      </c>
      <c r="E40" s="49">
        <v>142623</v>
      </c>
      <c r="F40" s="27">
        <v>0</v>
      </c>
      <c r="G40" s="68">
        <v>0</v>
      </c>
      <c r="J40" s="23"/>
      <c r="K40" s="23"/>
      <c r="L40" s="23"/>
      <c r="M40" s="29"/>
    </row>
    <row r="41" spans="1:13" ht="15" customHeight="1">
      <c r="A41" s="45" t="s">
        <v>25</v>
      </c>
      <c r="B41" s="15">
        <v>0</v>
      </c>
      <c r="C41" s="42">
        <v>0</v>
      </c>
      <c r="D41" s="55">
        <v>242153</v>
      </c>
      <c r="E41" s="49">
        <v>111439</v>
      </c>
      <c r="F41" s="15">
        <v>0</v>
      </c>
      <c r="G41" s="61">
        <v>0</v>
      </c>
      <c r="J41" s="23"/>
      <c r="K41" s="23"/>
      <c r="L41" s="23"/>
      <c r="M41" s="29"/>
    </row>
    <row r="42" spans="1:13" ht="15" customHeight="1">
      <c r="A42" s="45" t="s">
        <v>26</v>
      </c>
      <c r="B42" s="15">
        <v>0</v>
      </c>
      <c r="C42" s="42">
        <v>0</v>
      </c>
      <c r="D42" s="55">
        <v>11755285</v>
      </c>
      <c r="E42" s="49">
        <v>429970</v>
      </c>
      <c r="F42" s="15">
        <v>0</v>
      </c>
      <c r="G42" s="61">
        <v>0</v>
      </c>
      <c r="J42" s="23"/>
      <c r="K42" s="23"/>
      <c r="L42" s="23"/>
      <c r="M42" s="29"/>
    </row>
    <row r="43" spans="1:13" ht="15" customHeight="1">
      <c r="A43" s="45" t="s">
        <v>27</v>
      </c>
      <c r="B43" s="15">
        <v>0</v>
      </c>
      <c r="C43" s="42">
        <v>0</v>
      </c>
      <c r="D43" s="57">
        <v>0</v>
      </c>
      <c r="E43" s="49">
        <v>346</v>
      </c>
      <c r="F43" s="15">
        <v>0</v>
      </c>
      <c r="G43" s="61">
        <v>0</v>
      </c>
      <c r="J43" s="23"/>
      <c r="K43" s="23"/>
      <c r="L43" s="23"/>
      <c r="M43" s="29"/>
    </row>
    <row r="44" spans="1:13" ht="15" customHeight="1">
      <c r="A44" s="46" t="s">
        <v>35</v>
      </c>
      <c r="B44" s="15">
        <v>0</v>
      </c>
      <c r="C44" s="42">
        <v>0</v>
      </c>
      <c r="D44" s="55">
        <v>35981823</v>
      </c>
      <c r="E44" s="50">
        <v>0</v>
      </c>
      <c r="F44" s="15">
        <v>0</v>
      </c>
      <c r="G44" s="61">
        <v>0</v>
      </c>
      <c r="J44" s="29"/>
      <c r="K44" s="29"/>
      <c r="L44" s="29"/>
      <c r="M44" s="29"/>
    </row>
    <row r="45" spans="1:13" ht="15" customHeight="1">
      <c r="A45" s="45"/>
      <c r="B45" s="15"/>
      <c r="C45" s="42"/>
      <c r="D45" s="15"/>
      <c r="E45" s="42"/>
      <c r="F45" s="15"/>
      <c r="G45" s="61"/>
      <c r="J45" s="29"/>
      <c r="K45" s="29"/>
      <c r="L45" s="29"/>
      <c r="M45" s="29"/>
    </row>
    <row r="46" spans="1:13" ht="15" customHeight="1">
      <c r="A46" s="48" t="s">
        <v>29</v>
      </c>
      <c r="B46" s="16">
        <f>SUM(B48:B48)</f>
        <v>0</v>
      </c>
      <c r="C46" s="52">
        <v>0</v>
      </c>
      <c r="D46" s="16">
        <f>SUM(D48:D48)</f>
        <v>12038079</v>
      </c>
      <c r="E46" s="52">
        <f>SUM(E48:E48)</f>
        <v>3461065</v>
      </c>
      <c r="F46" s="16">
        <f>SUM(F48:F48)</f>
        <v>0</v>
      </c>
      <c r="G46" s="62">
        <f>SUM(G48:G48)</f>
        <v>0</v>
      </c>
      <c r="J46" s="29"/>
      <c r="K46" s="29"/>
      <c r="L46" s="29"/>
      <c r="M46" s="29"/>
    </row>
    <row r="47" spans="1:12" ht="15" customHeight="1">
      <c r="A47" s="2" t="s">
        <v>30</v>
      </c>
      <c r="B47" s="16"/>
      <c r="C47" s="21"/>
      <c r="D47" s="16"/>
      <c r="E47" s="52"/>
      <c r="F47" s="16"/>
      <c r="G47" s="62"/>
      <c r="J47" s="28"/>
      <c r="K47" s="28"/>
      <c r="L47" s="28"/>
    </row>
    <row r="48" spans="1:12" ht="15" customHeight="1">
      <c r="A48" s="1" t="s">
        <v>28</v>
      </c>
      <c r="B48" s="15">
        <v>0</v>
      </c>
      <c r="C48" s="20">
        <v>0</v>
      </c>
      <c r="D48" s="55">
        <v>12038079</v>
      </c>
      <c r="E48" s="49">
        <v>3461065</v>
      </c>
      <c r="F48" s="15">
        <v>0</v>
      </c>
      <c r="G48" s="61">
        <v>0</v>
      </c>
      <c r="J48" s="28"/>
      <c r="K48" s="28"/>
      <c r="L48" s="28"/>
    </row>
    <row r="49" spans="1:7" ht="6" customHeight="1" thickBot="1">
      <c r="A49" s="6"/>
      <c r="B49" s="10"/>
      <c r="C49" s="10"/>
      <c r="D49" s="10"/>
      <c r="E49" s="10"/>
      <c r="F49" s="22"/>
      <c r="G49" s="12"/>
    </row>
    <row r="50" spans="1:7" ht="6" customHeight="1" thickBot="1">
      <c r="A50" s="4"/>
      <c r="B50" s="4"/>
      <c r="C50" s="4"/>
      <c r="D50" s="4"/>
      <c r="E50" s="4"/>
      <c r="F50" s="4"/>
      <c r="G50" s="4"/>
    </row>
    <row r="51" spans="1:7" ht="27" customHeight="1" thickBot="1">
      <c r="A51" s="94" t="s">
        <v>137</v>
      </c>
      <c r="B51" s="95"/>
      <c r="C51" s="95"/>
      <c r="D51" s="96"/>
      <c r="E51" s="4"/>
      <c r="F51" s="4"/>
      <c r="G51" s="4"/>
    </row>
    <row r="52" spans="1:7" ht="12.75">
      <c r="A52" s="4"/>
      <c r="B52" s="4"/>
      <c r="C52" s="4"/>
      <c r="D52" s="4"/>
      <c r="E52" s="4"/>
      <c r="F52" s="4"/>
      <c r="G52" s="4"/>
    </row>
    <row r="53" spans="1:7" ht="12.75">
      <c r="A53" s="4"/>
      <c r="B53" s="4"/>
      <c r="C53" s="4"/>
      <c r="D53" s="4"/>
      <c r="E53" s="4"/>
      <c r="F53" s="4"/>
      <c r="G53" s="4"/>
    </row>
    <row r="54" spans="1:7" ht="12.75">
      <c r="A54" s="4"/>
      <c r="B54" s="4"/>
      <c r="C54" s="4"/>
      <c r="D54" s="4"/>
      <c r="E54" s="4"/>
      <c r="F54" s="4"/>
      <c r="G54" s="4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</sheetData>
  <sheetProtection/>
  <mergeCells count="5">
    <mergeCell ref="A1:G1"/>
    <mergeCell ref="A2:G2"/>
    <mergeCell ref="A3:G3"/>
    <mergeCell ref="A5:G5"/>
    <mergeCell ref="A51:D51"/>
  </mergeCells>
  <printOptions/>
  <pageMargins left="0.7086614173228347" right="0.7086614173228347" top="0.5511811023622047" bottom="0.551181102362204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82">
      <selection activeCell="D105" sqref="D105:I105"/>
    </sheetView>
  </sheetViews>
  <sheetFormatPr defaultColWidth="11.00390625" defaultRowHeight="12.75"/>
  <cols>
    <col min="1" max="1" width="36.375" style="0" customWidth="1"/>
    <col min="2" max="9" width="20.625" style="0" customWidth="1"/>
  </cols>
  <sheetData>
    <row r="1" ht="33.75" customHeight="1">
      <c r="A1" s="30" t="s">
        <v>85</v>
      </c>
    </row>
    <row r="2" ht="33.75" customHeight="1">
      <c r="A2" s="31" t="s">
        <v>86</v>
      </c>
    </row>
    <row r="3" ht="33.75" customHeight="1">
      <c r="A3" s="31" t="s">
        <v>87</v>
      </c>
    </row>
    <row r="4" ht="33.75" customHeight="1">
      <c r="A4" s="31" t="s">
        <v>44</v>
      </c>
    </row>
    <row r="5" ht="33.75" customHeight="1">
      <c r="A5" s="31" t="s">
        <v>88</v>
      </c>
    </row>
    <row r="6" ht="12">
      <c r="A6" s="32"/>
    </row>
    <row r="8" spans="1:9" ht="25.5">
      <c r="A8" s="35" t="s">
        <v>89</v>
      </c>
      <c r="B8" s="35" t="s">
        <v>90</v>
      </c>
      <c r="C8" s="35" t="s">
        <v>93</v>
      </c>
      <c r="D8" s="35" t="s">
        <v>94</v>
      </c>
      <c r="E8" s="35" t="s">
        <v>95</v>
      </c>
      <c r="F8" s="35" t="s">
        <v>96</v>
      </c>
      <c r="G8" s="35" t="s">
        <v>97</v>
      </c>
      <c r="H8" s="35" t="s">
        <v>98</v>
      </c>
      <c r="I8" s="35" t="s">
        <v>99</v>
      </c>
    </row>
    <row r="9" spans="2:9" ht="12.75">
      <c r="B9" s="36" t="s">
        <v>102</v>
      </c>
      <c r="C9" s="36" t="s">
        <v>51</v>
      </c>
      <c r="D9" s="33">
        <v>51773294607</v>
      </c>
      <c r="E9" s="34"/>
      <c r="F9" s="33">
        <v>19988907643</v>
      </c>
      <c r="G9" s="33">
        <v>61005308422</v>
      </c>
      <c r="H9" s="33">
        <v>62154644</v>
      </c>
      <c r="I9" s="34"/>
    </row>
    <row r="10" spans="2:9" ht="12.75">
      <c r="B10" s="36" t="s">
        <v>102</v>
      </c>
      <c r="C10" s="36" t="s">
        <v>60</v>
      </c>
      <c r="D10" s="33">
        <v>729270005</v>
      </c>
      <c r="E10" s="34"/>
      <c r="F10" s="33">
        <v>854085112</v>
      </c>
      <c r="G10" s="33">
        <v>3789268044</v>
      </c>
      <c r="H10" s="33">
        <v>13093951</v>
      </c>
      <c r="I10" s="34"/>
    </row>
    <row r="11" spans="2:9" ht="12.75">
      <c r="B11" s="36" t="s">
        <v>102</v>
      </c>
      <c r="C11" s="36" t="s">
        <v>61</v>
      </c>
      <c r="D11" s="33">
        <v>203291105</v>
      </c>
      <c r="E11" s="34"/>
      <c r="F11" s="33">
        <v>144100000</v>
      </c>
      <c r="G11" s="33">
        <v>191049367</v>
      </c>
      <c r="H11" s="34"/>
      <c r="I11" s="34"/>
    </row>
    <row r="12" spans="2:9" ht="12.75">
      <c r="B12" s="36" t="s">
        <v>102</v>
      </c>
      <c r="C12" s="36" t="s">
        <v>66</v>
      </c>
      <c r="D12" s="33">
        <v>718438363</v>
      </c>
      <c r="E12" s="34"/>
      <c r="F12" s="33">
        <v>929388892</v>
      </c>
      <c r="G12" s="33">
        <v>2716136028</v>
      </c>
      <c r="H12" s="34"/>
      <c r="I12" s="34"/>
    </row>
    <row r="13" spans="2:9" ht="12.75">
      <c r="B13" s="36" t="s">
        <v>102</v>
      </c>
      <c r="C13" s="36" t="s">
        <v>72</v>
      </c>
      <c r="D13" s="33">
        <v>1234516428</v>
      </c>
      <c r="E13" s="34"/>
      <c r="F13" s="33">
        <v>840900968</v>
      </c>
      <c r="G13" s="33">
        <v>3023469840</v>
      </c>
      <c r="H13" s="33">
        <v>26943132</v>
      </c>
      <c r="I13" s="34"/>
    </row>
    <row r="14" spans="2:9" ht="12.75">
      <c r="B14" s="40"/>
      <c r="C14" s="40"/>
      <c r="D14" s="41">
        <v>54658810508</v>
      </c>
      <c r="E14" s="40"/>
      <c r="F14" s="41">
        <v>22757382615</v>
      </c>
      <c r="G14" s="41">
        <v>70725231700</v>
      </c>
      <c r="H14" s="41">
        <v>102191727</v>
      </c>
      <c r="I14" s="40"/>
    </row>
    <row r="15" spans="2:9" ht="12.75">
      <c r="B15" s="36" t="s">
        <v>104</v>
      </c>
      <c r="C15" s="36" t="s">
        <v>51</v>
      </c>
      <c r="D15" s="33">
        <v>28280440165</v>
      </c>
      <c r="E15" s="34"/>
      <c r="F15" s="33">
        <v>515381706</v>
      </c>
      <c r="G15" s="33">
        <v>24690255022</v>
      </c>
      <c r="H15" s="34"/>
      <c r="I15" s="34"/>
    </row>
    <row r="16" spans="2:9" ht="12.75">
      <c r="B16" s="36" t="s">
        <v>104</v>
      </c>
      <c r="C16" s="36" t="s">
        <v>60</v>
      </c>
      <c r="D16" s="33">
        <v>339217096</v>
      </c>
      <c r="E16" s="34"/>
      <c r="F16" s="33">
        <v>356366500</v>
      </c>
      <c r="G16" s="33">
        <v>1602990201</v>
      </c>
      <c r="H16" s="34"/>
      <c r="I16" s="34"/>
    </row>
    <row r="17" spans="2:9" ht="12.75">
      <c r="B17" s="36" t="s">
        <v>104</v>
      </c>
      <c r="C17" s="36" t="s">
        <v>72</v>
      </c>
      <c r="D17" s="33">
        <v>6431828491</v>
      </c>
      <c r="E17" s="34"/>
      <c r="F17" s="33">
        <v>1116693707</v>
      </c>
      <c r="G17" s="33">
        <v>14860757360</v>
      </c>
      <c r="H17" s="34"/>
      <c r="I17" s="34"/>
    </row>
    <row r="18" spans="2:9" ht="12.75">
      <c r="B18" s="40"/>
      <c r="C18" s="40"/>
      <c r="D18" s="41">
        <v>35051485752</v>
      </c>
      <c r="E18" s="40"/>
      <c r="F18" s="41">
        <v>1988441913</v>
      </c>
      <c r="G18" s="41">
        <v>41154002583</v>
      </c>
      <c r="H18" s="40"/>
      <c r="I18" s="40"/>
    </row>
    <row r="19" spans="2:9" ht="12.75">
      <c r="B19" s="36" t="s">
        <v>105</v>
      </c>
      <c r="C19" s="36" t="s">
        <v>51</v>
      </c>
      <c r="D19" s="33">
        <v>119243290266</v>
      </c>
      <c r="E19" s="34"/>
      <c r="F19" s="33">
        <v>18438347588</v>
      </c>
      <c r="G19" s="33">
        <v>272935484021</v>
      </c>
      <c r="H19" s="33">
        <v>5043977756</v>
      </c>
      <c r="I19" s="34"/>
    </row>
    <row r="20" spans="2:9" ht="12.75">
      <c r="B20" s="36" t="s">
        <v>105</v>
      </c>
      <c r="C20" s="36" t="s">
        <v>54</v>
      </c>
      <c r="D20" s="33">
        <v>28225493297</v>
      </c>
      <c r="E20" s="34"/>
      <c r="F20" s="33">
        <v>429460406</v>
      </c>
      <c r="G20" s="33">
        <v>1109833399</v>
      </c>
      <c r="H20" s="33">
        <v>24615104</v>
      </c>
      <c r="I20" s="34"/>
    </row>
    <row r="21" spans="2:9" ht="12.75">
      <c r="B21" s="36" t="s">
        <v>105</v>
      </c>
      <c r="C21" s="36" t="s">
        <v>57</v>
      </c>
      <c r="D21" s="33">
        <v>10870199265</v>
      </c>
      <c r="E21" s="34"/>
      <c r="F21" s="33">
        <v>1386553965</v>
      </c>
      <c r="G21" s="33">
        <v>12479956931</v>
      </c>
      <c r="H21" s="33">
        <v>8334271</v>
      </c>
      <c r="I21" s="34"/>
    </row>
    <row r="22" spans="2:9" ht="12.75">
      <c r="B22" s="36" t="s">
        <v>105</v>
      </c>
      <c r="C22" s="36" t="s">
        <v>60</v>
      </c>
      <c r="D22" s="33">
        <v>3094124339</v>
      </c>
      <c r="E22" s="34"/>
      <c r="F22" s="33">
        <v>2322884628</v>
      </c>
      <c r="G22" s="33">
        <v>9800739722</v>
      </c>
      <c r="H22" s="33">
        <v>297359269</v>
      </c>
      <c r="I22" s="34"/>
    </row>
    <row r="23" spans="2:9" ht="12.75">
      <c r="B23" s="36" t="s">
        <v>105</v>
      </c>
      <c r="C23" s="36" t="s">
        <v>61</v>
      </c>
      <c r="D23" s="33">
        <v>2446409741</v>
      </c>
      <c r="E23" s="34"/>
      <c r="F23" s="33">
        <v>758851375</v>
      </c>
      <c r="G23" s="33">
        <v>2219508090</v>
      </c>
      <c r="H23" s="33">
        <v>37375305</v>
      </c>
      <c r="I23" s="34"/>
    </row>
    <row r="24" spans="2:9" ht="12.75">
      <c r="B24" s="36" t="s">
        <v>105</v>
      </c>
      <c r="C24" s="36" t="s">
        <v>66</v>
      </c>
      <c r="D24" s="33">
        <v>2601729132</v>
      </c>
      <c r="E24" s="34"/>
      <c r="F24" s="33">
        <v>947493926</v>
      </c>
      <c r="G24" s="33">
        <v>5059201827</v>
      </c>
      <c r="H24" s="33">
        <v>1503753</v>
      </c>
      <c r="I24" s="34"/>
    </row>
    <row r="25" spans="2:9" ht="12.75">
      <c r="B25" s="36" t="s">
        <v>105</v>
      </c>
      <c r="C25" s="36" t="s">
        <v>70</v>
      </c>
      <c r="D25" s="33">
        <v>9492918022</v>
      </c>
      <c r="E25" s="34"/>
      <c r="F25" s="33">
        <v>194031625</v>
      </c>
      <c r="G25" s="33">
        <v>2013831379</v>
      </c>
      <c r="H25" s="33">
        <v>50356993</v>
      </c>
      <c r="I25" s="34"/>
    </row>
    <row r="26" spans="2:9" ht="12.75">
      <c r="B26" s="36" t="s">
        <v>105</v>
      </c>
      <c r="C26" s="36" t="s">
        <v>72</v>
      </c>
      <c r="D26" s="33">
        <v>15296334825</v>
      </c>
      <c r="E26" s="34"/>
      <c r="F26" s="33">
        <v>805163757</v>
      </c>
      <c r="G26" s="33">
        <v>34363967075</v>
      </c>
      <c r="H26" s="33">
        <v>80505006</v>
      </c>
      <c r="I26" s="34"/>
    </row>
    <row r="27" spans="2:9" ht="12.75">
      <c r="B27" s="36" t="s">
        <v>105</v>
      </c>
      <c r="C27" s="36" t="s">
        <v>84</v>
      </c>
      <c r="D27" s="33">
        <v>9973434684</v>
      </c>
      <c r="E27" s="34"/>
      <c r="F27" s="33">
        <v>1052988091</v>
      </c>
      <c r="G27" s="33">
        <v>9907465716</v>
      </c>
      <c r="H27" s="33">
        <v>5472522</v>
      </c>
      <c r="I27" s="34"/>
    </row>
    <row r="28" spans="2:9" ht="12.75">
      <c r="B28" s="40"/>
      <c r="C28" s="40"/>
      <c r="D28" s="41">
        <v>201243933572</v>
      </c>
      <c r="E28" s="40"/>
      <c r="F28" s="41">
        <v>26335775361</v>
      </c>
      <c r="G28" s="41">
        <v>349889988160</v>
      </c>
      <c r="H28" s="41">
        <v>5549499980</v>
      </c>
      <c r="I28" s="40"/>
    </row>
    <row r="29" spans="2:9" ht="12.75">
      <c r="B29" s="36" t="s">
        <v>106</v>
      </c>
      <c r="C29" s="36" t="s">
        <v>51</v>
      </c>
      <c r="D29" s="33">
        <v>3581237856</v>
      </c>
      <c r="E29" s="34"/>
      <c r="F29" s="33">
        <v>18064646143</v>
      </c>
      <c r="G29" s="33">
        <v>16598291330</v>
      </c>
      <c r="H29" s="34"/>
      <c r="I29" s="34"/>
    </row>
    <row r="30" spans="2:9" ht="12.75">
      <c r="B30" s="40"/>
      <c r="C30" s="40"/>
      <c r="D30" s="41">
        <v>3581237856</v>
      </c>
      <c r="E30" s="40"/>
      <c r="F30" s="41">
        <v>18064646143</v>
      </c>
      <c r="G30" s="41">
        <v>16598291330</v>
      </c>
      <c r="H30" s="40"/>
      <c r="I30" s="40"/>
    </row>
    <row r="31" spans="2:9" ht="25.5">
      <c r="B31" s="36" t="s">
        <v>107</v>
      </c>
      <c r="C31" s="36" t="s">
        <v>51</v>
      </c>
      <c r="D31" s="34"/>
      <c r="E31" s="34"/>
      <c r="F31" s="33">
        <v>29076985</v>
      </c>
      <c r="G31" s="33">
        <v>57070327</v>
      </c>
      <c r="H31" s="34"/>
      <c r="I31" s="34"/>
    </row>
    <row r="32" spans="2:9" ht="12.75">
      <c r="B32" s="40"/>
      <c r="C32" s="40"/>
      <c r="D32" s="40"/>
      <c r="E32" s="40"/>
      <c r="F32" s="41">
        <v>29076985</v>
      </c>
      <c r="G32" s="41">
        <v>57070327</v>
      </c>
      <c r="H32" s="40"/>
      <c r="I32" s="40"/>
    </row>
    <row r="33" spans="2:9" ht="12.75">
      <c r="B33" s="36" t="s">
        <v>108</v>
      </c>
      <c r="C33" s="36" t="s">
        <v>51</v>
      </c>
      <c r="D33" s="33">
        <v>26259848626</v>
      </c>
      <c r="E33" s="33">
        <v>6771192</v>
      </c>
      <c r="F33" s="33">
        <v>41683515146</v>
      </c>
      <c r="G33" s="33">
        <v>113188627873</v>
      </c>
      <c r="H33" s="33">
        <v>309358577</v>
      </c>
      <c r="I33" s="33">
        <v>17491114</v>
      </c>
    </row>
    <row r="34" spans="2:9" ht="12.75">
      <c r="B34" s="36" t="s">
        <v>108</v>
      </c>
      <c r="C34" s="36" t="s">
        <v>60</v>
      </c>
      <c r="D34" s="33">
        <v>1965046354</v>
      </c>
      <c r="E34" s="34"/>
      <c r="F34" s="33">
        <v>1504358677</v>
      </c>
      <c r="G34" s="33">
        <v>7291220772</v>
      </c>
      <c r="H34" s="33">
        <v>3281064</v>
      </c>
      <c r="I34" s="34"/>
    </row>
    <row r="35" spans="2:9" ht="12.75">
      <c r="B35" s="36" t="s">
        <v>108</v>
      </c>
      <c r="C35" s="36" t="s">
        <v>72</v>
      </c>
      <c r="D35" s="33">
        <v>7225245581</v>
      </c>
      <c r="E35" s="33">
        <v>1200000</v>
      </c>
      <c r="F35" s="33">
        <v>3413442343</v>
      </c>
      <c r="G35" s="33">
        <v>15212743593</v>
      </c>
      <c r="H35" s="34"/>
      <c r="I35" s="34"/>
    </row>
    <row r="36" spans="2:9" ht="12.75">
      <c r="B36" s="40"/>
      <c r="C36" s="40"/>
      <c r="D36" s="41">
        <v>35450140561</v>
      </c>
      <c r="E36" s="41">
        <v>7971192</v>
      </c>
      <c r="F36" s="41">
        <v>46601316166</v>
      </c>
      <c r="G36" s="41">
        <v>135692592237</v>
      </c>
      <c r="H36" s="41">
        <v>312639641</v>
      </c>
      <c r="I36" s="41">
        <v>17491114</v>
      </c>
    </row>
    <row r="37" spans="2:9" ht="12.75">
      <c r="B37" s="36" t="s">
        <v>109</v>
      </c>
      <c r="C37" s="36" t="s">
        <v>51</v>
      </c>
      <c r="D37" s="33">
        <v>48549011425</v>
      </c>
      <c r="E37" s="34"/>
      <c r="F37" s="33">
        <v>34776854341</v>
      </c>
      <c r="G37" s="33">
        <v>183545041528</v>
      </c>
      <c r="H37" s="33">
        <v>2810658</v>
      </c>
      <c r="I37" s="34"/>
    </row>
    <row r="38" spans="2:9" ht="12.75">
      <c r="B38" s="36" t="s">
        <v>109</v>
      </c>
      <c r="C38" s="36" t="s">
        <v>72</v>
      </c>
      <c r="D38" s="33">
        <v>2193391097</v>
      </c>
      <c r="E38" s="34"/>
      <c r="F38" s="33">
        <v>305199363</v>
      </c>
      <c r="G38" s="33">
        <v>1052339548</v>
      </c>
      <c r="H38" s="34"/>
      <c r="I38" s="34"/>
    </row>
    <row r="39" spans="2:9" ht="12.75">
      <c r="B39" s="40"/>
      <c r="C39" s="40"/>
      <c r="D39" s="41">
        <v>50742402522</v>
      </c>
      <c r="E39" s="40"/>
      <c r="F39" s="41">
        <v>35082053704</v>
      </c>
      <c r="G39" s="41">
        <v>184597381076</v>
      </c>
      <c r="H39" s="41">
        <v>2810658</v>
      </c>
      <c r="I39" s="40"/>
    </row>
    <row r="40" spans="2:9" ht="25.5">
      <c r="B40" s="36" t="s">
        <v>110</v>
      </c>
      <c r="C40" s="36" t="s">
        <v>51</v>
      </c>
      <c r="D40" s="33">
        <v>3352960420</v>
      </c>
      <c r="E40" s="34"/>
      <c r="F40" s="33">
        <v>36925559518</v>
      </c>
      <c r="G40" s="33">
        <v>60534349128</v>
      </c>
      <c r="H40" s="33">
        <v>2243902077</v>
      </c>
      <c r="I40" s="33">
        <v>7676697</v>
      </c>
    </row>
    <row r="41" spans="2:9" ht="25.5">
      <c r="B41" s="36" t="s">
        <v>110</v>
      </c>
      <c r="C41" s="36" t="s">
        <v>60</v>
      </c>
      <c r="D41" s="33">
        <v>3998622618</v>
      </c>
      <c r="E41" s="34"/>
      <c r="F41" s="33">
        <v>3693324278</v>
      </c>
      <c r="G41" s="33">
        <v>7303826532</v>
      </c>
      <c r="H41" s="33">
        <v>349058364</v>
      </c>
      <c r="I41" s="34"/>
    </row>
    <row r="42" spans="2:9" ht="12.75">
      <c r="B42" s="40"/>
      <c r="C42" s="40"/>
      <c r="D42" s="41">
        <v>7351583038</v>
      </c>
      <c r="E42" s="40"/>
      <c r="F42" s="41">
        <v>40618883796</v>
      </c>
      <c r="G42" s="41">
        <v>67838175661</v>
      </c>
      <c r="H42" s="41">
        <v>2592960441</v>
      </c>
      <c r="I42" s="41">
        <v>7676697</v>
      </c>
    </row>
    <row r="43" spans="2:9" ht="25.5">
      <c r="B43" s="36" t="s">
        <v>111</v>
      </c>
      <c r="C43" s="36" t="s">
        <v>51</v>
      </c>
      <c r="D43" s="33">
        <v>62474423069</v>
      </c>
      <c r="E43" s="34"/>
      <c r="F43" s="33">
        <v>33516182440</v>
      </c>
      <c r="G43" s="33">
        <v>180254091071</v>
      </c>
      <c r="H43" s="33">
        <v>377129898</v>
      </c>
      <c r="I43" s="34"/>
    </row>
    <row r="44" spans="2:9" ht="25.5">
      <c r="B44" s="36" t="s">
        <v>111</v>
      </c>
      <c r="C44" s="36" t="s">
        <v>60</v>
      </c>
      <c r="D44" s="33">
        <v>3435792621</v>
      </c>
      <c r="E44" s="34"/>
      <c r="F44" s="33">
        <v>2879872068</v>
      </c>
      <c r="G44" s="33">
        <v>6120140018</v>
      </c>
      <c r="H44" s="33">
        <v>35605070</v>
      </c>
      <c r="I44" s="34"/>
    </row>
    <row r="45" spans="2:9" ht="25.5">
      <c r="B45" s="36" t="s">
        <v>111</v>
      </c>
      <c r="C45" s="36" t="s">
        <v>66</v>
      </c>
      <c r="D45" s="33">
        <v>8215537446</v>
      </c>
      <c r="E45" s="34"/>
      <c r="F45" s="33">
        <v>1172353909</v>
      </c>
      <c r="G45" s="33">
        <v>11101456576</v>
      </c>
      <c r="H45" s="33">
        <v>2768111</v>
      </c>
      <c r="I45" s="34"/>
    </row>
    <row r="46" spans="2:9" ht="25.5">
      <c r="B46" s="36" t="s">
        <v>111</v>
      </c>
      <c r="C46" s="36" t="s">
        <v>70</v>
      </c>
      <c r="D46" s="33">
        <v>2695883820</v>
      </c>
      <c r="E46" s="34"/>
      <c r="F46" s="33">
        <v>869553637</v>
      </c>
      <c r="G46" s="33">
        <v>13248303491</v>
      </c>
      <c r="H46" s="33">
        <v>12789369</v>
      </c>
      <c r="I46" s="34"/>
    </row>
    <row r="47" spans="2:9" ht="25.5">
      <c r="B47" s="36" t="s">
        <v>111</v>
      </c>
      <c r="C47" s="36" t="s">
        <v>72</v>
      </c>
      <c r="D47" s="33">
        <v>5378952548</v>
      </c>
      <c r="E47" s="34"/>
      <c r="F47" s="33">
        <v>1220723513</v>
      </c>
      <c r="G47" s="33">
        <v>22736055737</v>
      </c>
      <c r="H47" s="33">
        <v>14602279</v>
      </c>
      <c r="I47" s="34"/>
    </row>
    <row r="48" spans="2:9" ht="12.75">
      <c r="B48" s="40"/>
      <c r="C48" s="40"/>
      <c r="D48" s="41">
        <v>82200589503</v>
      </c>
      <c r="E48" s="40"/>
      <c r="F48" s="41">
        <v>39658685567</v>
      </c>
      <c r="G48" s="41">
        <v>233460046894</v>
      </c>
      <c r="H48" s="41">
        <v>442894726</v>
      </c>
      <c r="I48" s="40"/>
    </row>
    <row r="49" spans="2:9" ht="38.25">
      <c r="B49" s="36" t="s">
        <v>112</v>
      </c>
      <c r="C49" s="36" t="s">
        <v>51</v>
      </c>
      <c r="D49" s="33">
        <v>13698424911</v>
      </c>
      <c r="E49" s="34"/>
      <c r="F49" s="33">
        <v>8138592613</v>
      </c>
      <c r="G49" s="33">
        <v>60646294319</v>
      </c>
      <c r="H49" s="33">
        <v>223423750</v>
      </c>
      <c r="I49" s="34"/>
    </row>
    <row r="50" spans="2:9" ht="12.75">
      <c r="B50" s="40"/>
      <c r="C50" s="40"/>
      <c r="D50" s="41">
        <v>13698424911</v>
      </c>
      <c r="E50" s="40"/>
      <c r="F50" s="41">
        <v>8138592613</v>
      </c>
      <c r="G50" s="41">
        <v>60646294319</v>
      </c>
      <c r="H50" s="41">
        <v>223423750</v>
      </c>
      <c r="I50" s="40"/>
    </row>
    <row r="51" spans="2:9" ht="25.5">
      <c r="B51" s="36" t="s">
        <v>113</v>
      </c>
      <c r="C51" s="36" t="s">
        <v>51</v>
      </c>
      <c r="D51" s="33">
        <v>11670914147</v>
      </c>
      <c r="E51" s="34"/>
      <c r="F51" s="33">
        <v>2809121722</v>
      </c>
      <c r="G51" s="33">
        <v>11507527293</v>
      </c>
      <c r="H51" s="34"/>
      <c r="I51" s="34"/>
    </row>
    <row r="52" spans="2:9" ht="25.5">
      <c r="B52" s="36" t="s">
        <v>113</v>
      </c>
      <c r="C52" s="36" t="s">
        <v>52</v>
      </c>
      <c r="D52" s="33">
        <v>3489369979</v>
      </c>
      <c r="E52" s="34"/>
      <c r="F52" s="33">
        <v>32421247</v>
      </c>
      <c r="G52" s="33">
        <v>2982554371</v>
      </c>
      <c r="H52" s="34"/>
      <c r="I52" s="34"/>
    </row>
    <row r="53" spans="2:9" ht="25.5">
      <c r="B53" s="36" t="s">
        <v>113</v>
      </c>
      <c r="C53" s="36" t="s">
        <v>53</v>
      </c>
      <c r="D53" s="33">
        <v>2649864814</v>
      </c>
      <c r="E53" s="34"/>
      <c r="F53" s="33">
        <v>82631500</v>
      </c>
      <c r="G53" s="33">
        <v>2364269044</v>
      </c>
      <c r="H53" s="34"/>
      <c r="I53" s="34"/>
    </row>
    <row r="54" spans="2:9" ht="25.5">
      <c r="B54" s="36" t="s">
        <v>113</v>
      </c>
      <c r="C54" s="36" t="s">
        <v>54</v>
      </c>
      <c r="D54" s="33">
        <v>3059434951</v>
      </c>
      <c r="E54" s="34"/>
      <c r="F54" s="33">
        <v>219168498</v>
      </c>
      <c r="G54" s="33">
        <v>1471265828</v>
      </c>
      <c r="H54" s="34"/>
      <c r="I54" s="34"/>
    </row>
    <row r="55" spans="2:9" ht="25.5">
      <c r="B55" s="36" t="s">
        <v>113</v>
      </c>
      <c r="C55" s="36" t="s">
        <v>55</v>
      </c>
      <c r="D55" s="33">
        <v>2801159601</v>
      </c>
      <c r="E55" s="34"/>
      <c r="F55" s="33">
        <v>256900000</v>
      </c>
      <c r="G55" s="33">
        <v>2912326424</v>
      </c>
      <c r="H55" s="34"/>
      <c r="I55" s="34"/>
    </row>
    <row r="56" spans="2:9" ht="25.5">
      <c r="B56" s="36" t="s">
        <v>113</v>
      </c>
      <c r="C56" s="36" t="s">
        <v>48</v>
      </c>
      <c r="D56" s="33">
        <v>575216262</v>
      </c>
      <c r="E56" s="34"/>
      <c r="F56" s="33">
        <v>23300000</v>
      </c>
      <c r="G56" s="33">
        <v>911457340</v>
      </c>
      <c r="H56" s="34"/>
      <c r="I56" s="34"/>
    </row>
    <row r="57" spans="2:9" ht="25.5">
      <c r="B57" s="36" t="s">
        <v>113</v>
      </c>
      <c r="C57" s="36" t="s">
        <v>56</v>
      </c>
      <c r="D57" s="33">
        <v>663969905</v>
      </c>
      <c r="E57" s="34"/>
      <c r="F57" s="33">
        <v>30000000</v>
      </c>
      <c r="G57" s="33">
        <v>1423079602</v>
      </c>
      <c r="H57" s="34"/>
      <c r="I57" s="34"/>
    </row>
    <row r="58" spans="2:9" ht="25.5">
      <c r="B58" s="36" t="s">
        <v>113</v>
      </c>
      <c r="C58" s="36" t="s">
        <v>58</v>
      </c>
      <c r="D58" s="33">
        <v>1283259944</v>
      </c>
      <c r="E58" s="34"/>
      <c r="F58" s="33">
        <v>208047323</v>
      </c>
      <c r="G58" s="33">
        <v>3897022152</v>
      </c>
      <c r="H58" s="34"/>
      <c r="I58" s="34"/>
    </row>
    <row r="59" spans="2:9" ht="25.5">
      <c r="B59" s="36" t="s">
        <v>113</v>
      </c>
      <c r="C59" s="36" t="s">
        <v>59</v>
      </c>
      <c r="D59" s="33">
        <v>90807024</v>
      </c>
      <c r="E59" s="34"/>
      <c r="F59" s="33">
        <v>164650574</v>
      </c>
      <c r="G59" s="33">
        <v>1333629847</v>
      </c>
      <c r="H59" s="34"/>
      <c r="I59" s="34"/>
    </row>
    <row r="60" spans="2:9" ht="25.5">
      <c r="B60" s="36" t="s">
        <v>113</v>
      </c>
      <c r="C60" s="36" t="s">
        <v>60</v>
      </c>
      <c r="D60" s="33">
        <v>98256882</v>
      </c>
      <c r="E60" s="34"/>
      <c r="F60" s="33">
        <v>932000000</v>
      </c>
      <c r="G60" s="33">
        <v>2093054754</v>
      </c>
      <c r="H60" s="34"/>
      <c r="I60" s="34"/>
    </row>
    <row r="61" spans="2:9" ht="25.5">
      <c r="B61" s="36" t="s">
        <v>113</v>
      </c>
      <c r="C61" s="36" t="s">
        <v>61</v>
      </c>
      <c r="D61" s="33">
        <v>1551700798</v>
      </c>
      <c r="E61" s="34"/>
      <c r="F61" s="33">
        <v>482443442</v>
      </c>
      <c r="G61" s="33">
        <v>12629352187</v>
      </c>
      <c r="H61" s="34"/>
      <c r="I61" s="34"/>
    </row>
    <row r="62" spans="2:9" ht="25.5">
      <c r="B62" s="36" t="s">
        <v>113</v>
      </c>
      <c r="C62" s="36" t="s">
        <v>47</v>
      </c>
      <c r="D62" s="33">
        <v>1663979407</v>
      </c>
      <c r="E62" s="34"/>
      <c r="F62" s="33">
        <v>52500000</v>
      </c>
      <c r="G62" s="33">
        <v>4370642498</v>
      </c>
      <c r="H62" s="34"/>
      <c r="I62" s="34"/>
    </row>
    <row r="63" spans="2:9" ht="25.5">
      <c r="B63" s="36" t="s">
        <v>113</v>
      </c>
      <c r="C63" s="36" t="s">
        <v>62</v>
      </c>
      <c r="D63" s="33">
        <v>654432802</v>
      </c>
      <c r="E63" s="34"/>
      <c r="F63" s="33">
        <v>186508890</v>
      </c>
      <c r="G63" s="33">
        <v>2054052529</v>
      </c>
      <c r="H63" s="34"/>
      <c r="I63" s="34"/>
    </row>
    <row r="64" spans="2:9" ht="25.5">
      <c r="B64" s="36" t="s">
        <v>113</v>
      </c>
      <c r="C64" s="36" t="s">
        <v>63</v>
      </c>
      <c r="D64" s="33">
        <v>1757636625</v>
      </c>
      <c r="E64" s="34"/>
      <c r="F64" s="33">
        <v>308689000</v>
      </c>
      <c r="G64" s="33">
        <v>1543139490</v>
      </c>
      <c r="H64" s="34"/>
      <c r="I64" s="34"/>
    </row>
    <row r="65" spans="2:9" ht="25.5">
      <c r="B65" s="36" t="s">
        <v>113</v>
      </c>
      <c r="C65" s="36" t="s">
        <v>64</v>
      </c>
      <c r="D65" s="33">
        <v>1580197409</v>
      </c>
      <c r="E65" s="34"/>
      <c r="F65" s="33">
        <v>151645771</v>
      </c>
      <c r="G65" s="33">
        <v>4448658253</v>
      </c>
      <c r="H65" s="34"/>
      <c r="I65" s="34"/>
    </row>
    <row r="66" spans="2:9" ht="25.5">
      <c r="B66" s="36" t="s">
        <v>113</v>
      </c>
      <c r="C66" s="36" t="s">
        <v>65</v>
      </c>
      <c r="D66" s="33">
        <v>3940607884</v>
      </c>
      <c r="E66" s="34"/>
      <c r="F66" s="33">
        <v>356083771</v>
      </c>
      <c r="G66" s="33">
        <v>2707566920</v>
      </c>
      <c r="H66" s="34"/>
      <c r="I66" s="34"/>
    </row>
    <row r="67" spans="2:9" ht="25.5">
      <c r="B67" s="36" t="s">
        <v>113</v>
      </c>
      <c r="C67" s="36" t="s">
        <v>66</v>
      </c>
      <c r="D67" s="33">
        <v>8102342566</v>
      </c>
      <c r="E67" s="34"/>
      <c r="F67" s="33">
        <v>513931016</v>
      </c>
      <c r="G67" s="33">
        <v>3329591210</v>
      </c>
      <c r="H67" s="34"/>
      <c r="I67" s="34"/>
    </row>
    <row r="68" spans="2:9" ht="25.5">
      <c r="B68" s="36" t="s">
        <v>113</v>
      </c>
      <c r="C68" s="36" t="s">
        <v>67</v>
      </c>
      <c r="D68" s="33">
        <v>1541549355</v>
      </c>
      <c r="E68" s="34"/>
      <c r="F68" s="33">
        <v>41000000</v>
      </c>
      <c r="G68" s="33">
        <v>1012518163</v>
      </c>
      <c r="H68" s="34"/>
      <c r="I68" s="34"/>
    </row>
    <row r="69" spans="2:9" ht="25.5">
      <c r="B69" s="36" t="s">
        <v>113</v>
      </c>
      <c r="C69" s="36" t="s">
        <v>68</v>
      </c>
      <c r="D69" s="33">
        <v>1672839331</v>
      </c>
      <c r="E69" s="34"/>
      <c r="F69" s="33">
        <v>122160000</v>
      </c>
      <c r="G69" s="33">
        <v>2976222889</v>
      </c>
      <c r="H69" s="34"/>
      <c r="I69" s="34"/>
    </row>
    <row r="70" spans="2:9" ht="25.5">
      <c r="B70" s="36" t="s">
        <v>113</v>
      </c>
      <c r="C70" s="36" t="s">
        <v>69</v>
      </c>
      <c r="D70" s="33">
        <v>896939970</v>
      </c>
      <c r="E70" s="34"/>
      <c r="F70" s="33">
        <v>62030000</v>
      </c>
      <c r="G70" s="33">
        <v>1171997665</v>
      </c>
      <c r="H70" s="34"/>
      <c r="I70" s="34"/>
    </row>
    <row r="71" spans="2:9" ht="25.5">
      <c r="B71" s="36" t="s">
        <v>113</v>
      </c>
      <c r="C71" s="36" t="s">
        <v>49</v>
      </c>
      <c r="D71" s="33">
        <v>1276133286</v>
      </c>
      <c r="E71" s="34"/>
      <c r="F71" s="33">
        <v>40500000</v>
      </c>
      <c r="G71" s="33">
        <v>3737765934</v>
      </c>
      <c r="H71" s="34"/>
      <c r="I71" s="34"/>
    </row>
    <row r="72" spans="2:9" ht="25.5">
      <c r="B72" s="36" t="s">
        <v>113</v>
      </c>
      <c r="C72" s="36" t="s">
        <v>71</v>
      </c>
      <c r="D72" s="33">
        <v>821896177</v>
      </c>
      <c r="E72" s="34"/>
      <c r="F72" s="33">
        <v>515200000</v>
      </c>
      <c r="G72" s="33">
        <v>4212783212</v>
      </c>
      <c r="H72" s="34"/>
      <c r="I72" s="34"/>
    </row>
    <row r="73" spans="2:9" ht="25.5">
      <c r="B73" s="36" t="s">
        <v>113</v>
      </c>
      <c r="C73" s="36" t="s">
        <v>72</v>
      </c>
      <c r="D73" s="33">
        <v>868015083</v>
      </c>
      <c r="E73" s="34"/>
      <c r="F73" s="33">
        <v>278886000</v>
      </c>
      <c r="G73" s="33">
        <v>4214288741</v>
      </c>
      <c r="H73" s="34"/>
      <c r="I73" s="34"/>
    </row>
    <row r="74" spans="2:9" ht="25.5">
      <c r="B74" s="36" t="s">
        <v>113</v>
      </c>
      <c r="C74" s="36" t="s">
        <v>73</v>
      </c>
      <c r="D74" s="33">
        <v>1056838409</v>
      </c>
      <c r="E74" s="34"/>
      <c r="F74" s="33">
        <v>32050000</v>
      </c>
      <c r="G74" s="33">
        <v>2957853496</v>
      </c>
      <c r="H74" s="34"/>
      <c r="I74" s="34"/>
    </row>
    <row r="75" spans="2:9" ht="25.5">
      <c r="B75" s="36" t="s">
        <v>113</v>
      </c>
      <c r="C75" s="36" t="s">
        <v>74</v>
      </c>
      <c r="D75" s="33">
        <v>1199624415</v>
      </c>
      <c r="E75" s="34"/>
      <c r="F75" s="33">
        <v>210104000</v>
      </c>
      <c r="G75" s="33">
        <v>3865335589</v>
      </c>
      <c r="H75" s="34"/>
      <c r="I75" s="34"/>
    </row>
    <row r="76" spans="2:9" ht="25.5">
      <c r="B76" s="36" t="s">
        <v>113</v>
      </c>
      <c r="C76" s="36" t="s">
        <v>75</v>
      </c>
      <c r="D76" s="33">
        <v>2801636934</v>
      </c>
      <c r="E76" s="34"/>
      <c r="F76" s="33">
        <v>572875825</v>
      </c>
      <c r="G76" s="33">
        <v>6590705262</v>
      </c>
      <c r="H76" s="34"/>
      <c r="I76" s="34"/>
    </row>
    <row r="77" spans="2:9" ht="25.5">
      <c r="B77" s="36" t="s">
        <v>113</v>
      </c>
      <c r="C77" s="36" t="s">
        <v>76</v>
      </c>
      <c r="D77" s="33">
        <v>2544235854</v>
      </c>
      <c r="E77" s="34"/>
      <c r="F77" s="33">
        <v>75173000</v>
      </c>
      <c r="G77" s="33">
        <v>2810891394</v>
      </c>
      <c r="H77" s="34"/>
      <c r="I77" s="34"/>
    </row>
    <row r="78" spans="2:9" ht="25.5">
      <c r="B78" s="36" t="s">
        <v>113</v>
      </c>
      <c r="C78" s="36" t="s">
        <v>77</v>
      </c>
      <c r="D78" s="33">
        <v>2542733533</v>
      </c>
      <c r="E78" s="34"/>
      <c r="F78" s="33">
        <v>195080000</v>
      </c>
      <c r="G78" s="33">
        <v>4711869207</v>
      </c>
      <c r="H78" s="34"/>
      <c r="I78" s="34"/>
    </row>
    <row r="79" spans="2:9" ht="25.5">
      <c r="B79" s="36" t="s">
        <v>113</v>
      </c>
      <c r="C79" s="36" t="s">
        <v>78</v>
      </c>
      <c r="D79" s="33">
        <v>1862723239</v>
      </c>
      <c r="E79" s="34"/>
      <c r="F79" s="33">
        <v>250000000</v>
      </c>
      <c r="G79" s="33">
        <v>4464805774</v>
      </c>
      <c r="H79" s="34"/>
      <c r="I79" s="34"/>
    </row>
    <row r="80" spans="2:9" ht="25.5">
      <c r="B80" s="36" t="s">
        <v>113</v>
      </c>
      <c r="C80" s="36" t="s">
        <v>79</v>
      </c>
      <c r="D80" s="33">
        <v>1018093384</v>
      </c>
      <c r="E80" s="34"/>
      <c r="F80" s="33">
        <v>673722981</v>
      </c>
      <c r="G80" s="33">
        <v>1772759111</v>
      </c>
      <c r="H80" s="34"/>
      <c r="I80" s="34"/>
    </row>
    <row r="81" spans="2:9" ht="25.5">
      <c r="B81" s="36" t="s">
        <v>113</v>
      </c>
      <c r="C81" s="36" t="s">
        <v>80</v>
      </c>
      <c r="D81" s="33">
        <v>721169373</v>
      </c>
      <c r="E81" s="34"/>
      <c r="F81" s="33">
        <v>79050000</v>
      </c>
      <c r="G81" s="33">
        <v>1108166078</v>
      </c>
      <c r="H81" s="34"/>
      <c r="I81" s="34"/>
    </row>
    <row r="82" spans="2:9" ht="25.5">
      <c r="B82" s="36" t="s">
        <v>113</v>
      </c>
      <c r="C82" s="36" t="s">
        <v>81</v>
      </c>
      <c r="D82" s="33">
        <v>1117169890</v>
      </c>
      <c r="E82" s="34"/>
      <c r="F82" s="33">
        <v>72820000</v>
      </c>
      <c r="G82" s="33">
        <v>3202344911</v>
      </c>
      <c r="H82" s="34"/>
      <c r="I82" s="34"/>
    </row>
    <row r="83" spans="2:9" ht="25.5">
      <c r="B83" s="36" t="s">
        <v>113</v>
      </c>
      <c r="C83" s="36" t="s">
        <v>82</v>
      </c>
      <c r="D83" s="33">
        <v>1594934439</v>
      </c>
      <c r="E83" s="34"/>
      <c r="F83" s="33">
        <v>216838011</v>
      </c>
      <c r="G83" s="33">
        <v>4170786817</v>
      </c>
      <c r="H83" s="34"/>
      <c r="I83" s="34"/>
    </row>
    <row r="84" spans="2:9" ht="25.5">
      <c r="B84" s="36" t="s">
        <v>113</v>
      </c>
      <c r="C84" s="36" t="s">
        <v>83</v>
      </c>
      <c r="D84" s="33">
        <v>846221041</v>
      </c>
      <c r="E84" s="34"/>
      <c r="F84" s="33">
        <v>155484469</v>
      </c>
      <c r="G84" s="33">
        <v>1426621593</v>
      </c>
      <c r="H84" s="34"/>
      <c r="I84" s="34"/>
    </row>
    <row r="85" spans="2:9" ht="25.5">
      <c r="B85" s="36" t="s">
        <v>113</v>
      </c>
      <c r="C85" s="36" t="s">
        <v>84</v>
      </c>
      <c r="D85" s="33">
        <v>599498108</v>
      </c>
      <c r="E85" s="34"/>
      <c r="F85" s="33">
        <v>574904046</v>
      </c>
      <c r="G85" s="33">
        <v>1425556139</v>
      </c>
      <c r="H85" s="34"/>
      <c r="I85" s="34"/>
    </row>
    <row r="86" spans="2:9" ht="12.75">
      <c r="B86" s="40"/>
      <c r="C86" s="40"/>
      <c r="D86" s="41">
        <v>70615402818</v>
      </c>
      <c r="E86" s="40"/>
      <c r="F86" s="41">
        <v>10977921086</v>
      </c>
      <c r="G86" s="41">
        <v>117812461715</v>
      </c>
      <c r="H86" s="40"/>
      <c r="I86" s="40"/>
    </row>
    <row r="87" spans="2:9" ht="25.5">
      <c r="B87" s="36" t="s">
        <v>114</v>
      </c>
      <c r="C87" s="36" t="s">
        <v>51</v>
      </c>
      <c r="D87" s="33">
        <v>2834945759</v>
      </c>
      <c r="E87" s="34"/>
      <c r="F87" s="33">
        <v>4882197489</v>
      </c>
      <c r="G87" s="33">
        <v>48475083208</v>
      </c>
      <c r="H87" s="33">
        <v>449573039</v>
      </c>
      <c r="I87" s="34"/>
    </row>
    <row r="88" spans="2:9" ht="12.75">
      <c r="B88" s="40"/>
      <c r="C88" s="40"/>
      <c r="D88" s="41">
        <v>2834945759</v>
      </c>
      <c r="E88" s="40"/>
      <c r="F88" s="41">
        <v>4882197489</v>
      </c>
      <c r="G88" s="41">
        <v>48475083208</v>
      </c>
      <c r="H88" s="41">
        <v>449573039</v>
      </c>
      <c r="I88" s="40"/>
    </row>
    <row r="89" spans="2:9" ht="38.25">
      <c r="B89" s="36" t="s">
        <v>115</v>
      </c>
      <c r="C89" s="36" t="s">
        <v>51</v>
      </c>
      <c r="D89" s="34"/>
      <c r="E89" s="34"/>
      <c r="F89" s="33">
        <v>143854000</v>
      </c>
      <c r="G89" s="33">
        <v>186761885</v>
      </c>
      <c r="H89" s="34"/>
      <c r="I89" s="34"/>
    </row>
    <row r="90" spans="2:9" ht="38.25">
      <c r="B90" s="36" t="s">
        <v>115</v>
      </c>
      <c r="C90" s="36" t="s">
        <v>60</v>
      </c>
      <c r="D90" s="34"/>
      <c r="E90" s="34"/>
      <c r="F90" s="33">
        <v>26780000</v>
      </c>
      <c r="G90" s="33">
        <v>143554030</v>
      </c>
      <c r="H90" s="34"/>
      <c r="I90" s="34"/>
    </row>
    <row r="91" spans="2:9" ht="38.25">
      <c r="B91" s="36" t="s">
        <v>115</v>
      </c>
      <c r="C91" s="36" t="s">
        <v>66</v>
      </c>
      <c r="D91" s="34"/>
      <c r="E91" s="34"/>
      <c r="F91" s="33">
        <v>1400000</v>
      </c>
      <c r="G91" s="33">
        <v>100790838</v>
      </c>
      <c r="H91" s="34"/>
      <c r="I91" s="34"/>
    </row>
    <row r="92" spans="2:9" ht="38.25">
      <c r="B92" s="36" t="s">
        <v>115</v>
      </c>
      <c r="C92" s="36" t="s">
        <v>72</v>
      </c>
      <c r="D92" s="34"/>
      <c r="E92" s="34"/>
      <c r="F92" s="33">
        <v>36619500</v>
      </c>
      <c r="G92" s="33">
        <v>278392837</v>
      </c>
      <c r="H92" s="34"/>
      <c r="I92" s="34"/>
    </row>
    <row r="93" spans="2:9" ht="12.75">
      <c r="B93" s="40"/>
      <c r="C93" s="40"/>
      <c r="D93" s="40"/>
      <c r="E93" s="40"/>
      <c r="F93" s="41">
        <v>208653500</v>
      </c>
      <c r="G93" s="41">
        <v>709499591</v>
      </c>
      <c r="H93" s="40"/>
      <c r="I93" s="40"/>
    </row>
    <row r="94" spans="2:9" ht="12.75">
      <c r="B94" s="36" t="s">
        <v>116</v>
      </c>
      <c r="C94" s="36" t="s">
        <v>51</v>
      </c>
      <c r="D94" s="34"/>
      <c r="E94" s="34"/>
      <c r="F94" s="34"/>
      <c r="G94" s="33">
        <v>66293379</v>
      </c>
      <c r="H94" s="34"/>
      <c r="I94" s="34"/>
    </row>
    <row r="95" spans="2:9" ht="12.75">
      <c r="B95" s="36" t="s">
        <v>116</v>
      </c>
      <c r="C95" s="36" t="s">
        <v>60</v>
      </c>
      <c r="D95" s="34"/>
      <c r="E95" s="34"/>
      <c r="F95" s="34"/>
      <c r="G95" s="33">
        <v>17659089</v>
      </c>
      <c r="H95" s="34"/>
      <c r="I95" s="34"/>
    </row>
    <row r="96" spans="2:9" ht="12.75">
      <c r="B96" s="36" t="s">
        <v>116</v>
      </c>
      <c r="C96" s="36" t="s">
        <v>66</v>
      </c>
      <c r="D96" s="34"/>
      <c r="E96" s="34"/>
      <c r="F96" s="34"/>
      <c r="G96" s="33">
        <v>48739525</v>
      </c>
      <c r="H96" s="34"/>
      <c r="I96" s="34"/>
    </row>
    <row r="97" spans="2:9" ht="12.75">
      <c r="B97" s="36" t="s">
        <v>116</v>
      </c>
      <c r="C97" s="36" t="s">
        <v>72</v>
      </c>
      <c r="D97" s="34"/>
      <c r="E97" s="34"/>
      <c r="F97" s="34"/>
      <c r="G97" s="33">
        <v>48164376</v>
      </c>
      <c r="H97" s="34"/>
      <c r="I97" s="34"/>
    </row>
    <row r="98" spans="2:9" ht="12.75">
      <c r="B98" s="40"/>
      <c r="C98" s="40"/>
      <c r="D98" s="40"/>
      <c r="E98" s="40"/>
      <c r="F98" s="40"/>
      <c r="G98" s="41">
        <v>180856368</v>
      </c>
      <c r="H98" s="40"/>
      <c r="I98" s="40"/>
    </row>
    <row r="99" spans="2:9" ht="12.75">
      <c r="B99" s="36" t="s">
        <v>117</v>
      </c>
      <c r="C99" s="36" t="s">
        <v>51</v>
      </c>
      <c r="D99" s="33">
        <v>1515031454</v>
      </c>
      <c r="E99" s="34"/>
      <c r="F99" s="33">
        <v>3144811759</v>
      </c>
      <c r="G99" s="33">
        <v>2405791977</v>
      </c>
      <c r="H99" s="33">
        <v>123110736</v>
      </c>
      <c r="I99" s="34"/>
    </row>
    <row r="100" spans="2:9" ht="12.75">
      <c r="B100" s="40"/>
      <c r="C100" s="40"/>
      <c r="D100" s="41">
        <v>1515031454</v>
      </c>
      <c r="E100" s="40"/>
      <c r="F100" s="41">
        <v>3144811759</v>
      </c>
      <c r="G100" s="41">
        <v>2405791977</v>
      </c>
      <c r="H100" s="41">
        <v>123110736</v>
      </c>
      <c r="I100" s="40"/>
    </row>
    <row r="101" spans="2:9" ht="12.75">
      <c r="B101" s="36" t="s">
        <v>118</v>
      </c>
      <c r="C101" s="36" t="s">
        <v>51</v>
      </c>
      <c r="D101" s="33">
        <v>21575938</v>
      </c>
      <c r="E101" s="34"/>
      <c r="F101" s="33">
        <v>567330598</v>
      </c>
      <c r="G101" s="33">
        <v>856474868</v>
      </c>
      <c r="H101" s="34"/>
      <c r="I101" s="34"/>
    </row>
    <row r="102" spans="2:9" ht="12.75">
      <c r="B102" s="40"/>
      <c r="C102" s="40"/>
      <c r="D102" s="41">
        <v>21575938</v>
      </c>
      <c r="E102" s="40"/>
      <c r="F102" s="41">
        <v>567330598</v>
      </c>
      <c r="G102" s="41">
        <v>856474868</v>
      </c>
      <c r="H102" s="40"/>
      <c r="I102" s="40"/>
    </row>
    <row r="103" spans="2:9" ht="12.75">
      <c r="B103" s="36" t="s">
        <v>119</v>
      </c>
      <c r="C103" s="36" t="s">
        <v>51</v>
      </c>
      <c r="D103" s="33">
        <v>391118133</v>
      </c>
      <c r="E103" s="34"/>
      <c r="F103" s="33">
        <v>1059083590</v>
      </c>
      <c r="G103" s="33">
        <v>2431695023</v>
      </c>
      <c r="H103" s="34"/>
      <c r="I103" s="34"/>
    </row>
    <row r="104" spans="2:9" ht="12.75">
      <c r="B104" s="40"/>
      <c r="C104" s="40"/>
      <c r="D104" s="41">
        <v>391118133</v>
      </c>
      <c r="E104" s="40"/>
      <c r="F104" s="41">
        <v>1059083590</v>
      </c>
      <c r="G104" s="41">
        <v>2431695023</v>
      </c>
      <c r="H104" s="40"/>
      <c r="I104" s="40"/>
    </row>
    <row r="105" spans="2:9" ht="12.75">
      <c r="B105" s="36" t="s">
        <v>120</v>
      </c>
      <c r="C105" s="36" t="s">
        <v>51</v>
      </c>
      <c r="D105" s="33">
        <v>358363468</v>
      </c>
      <c r="E105" s="34"/>
      <c r="F105" s="33">
        <v>7178644880</v>
      </c>
      <c r="G105" s="33">
        <v>9231037055</v>
      </c>
      <c r="H105" s="34"/>
      <c r="I105" s="34"/>
    </row>
    <row r="106" spans="2:9" ht="12.75">
      <c r="B106" s="40"/>
      <c r="C106" s="40"/>
      <c r="D106" s="41">
        <v>358363468</v>
      </c>
      <c r="E106" s="40"/>
      <c r="F106" s="41">
        <v>7178644880</v>
      </c>
      <c r="G106" s="41">
        <v>9231037055</v>
      </c>
      <c r="H106" s="40"/>
      <c r="I106" s="4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B1">
      <selection activeCell="E27" sqref="E27"/>
    </sheetView>
  </sheetViews>
  <sheetFormatPr defaultColWidth="11.00390625" defaultRowHeight="12.75"/>
  <cols>
    <col min="1" max="1" width="39.75390625" style="0" customWidth="1"/>
    <col min="2" max="2" width="29.75390625" style="0" customWidth="1"/>
    <col min="3" max="3" width="20.00390625" style="0" bestFit="1" customWidth="1"/>
    <col min="4" max="4" width="33.125" style="0" bestFit="1" customWidth="1"/>
    <col min="5" max="5" width="28.625" style="0" bestFit="1" customWidth="1"/>
    <col min="6" max="6" width="16.875" style="0" bestFit="1" customWidth="1"/>
  </cols>
  <sheetData>
    <row r="1" ht="47.25">
      <c r="A1" s="30" t="s">
        <v>121</v>
      </c>
    </row>
    <row r="2" ht="14.25">
      <c r="A2" s="31" t="s">
        <v>86</v>
      </c>
    </row>
    <row r="3" ht="28.5">
      <c r="A3" s="31" t="s">
        <v>122</v>
      </c>
    </row>
    <row r="4" ht="14.25">
      <c r="A4" s="31" t="s">
        <v>44</v>
      </c>
    </row>
    <row r="5" ht="14.25">
      <c r="A5" s="31" t="s">
        <v>45</v>
      </c>
    </row>
    <row r="6" ht="12">
      <c r="A6" s="32"/>
    </row>
    <row r="8" spans="1:6" ht="12.75">
      <c r="A8" s="35" t="s">
        <v>89</v>
      </c>
      <c r="B8" s="35" t="s">
        <v>90</v>
      </c>
      <c r="C8" s="35" t="s">
        <v>91</v>
      </c>
      <c r="D8" s="35" t="s">
        <v>93</v>
      </c>
      <c r="E8" s="35" t="s">
        <v>96</v>
      </c>
      <c r="F8" s="35" t="s">
        <v>97</v>
      </c>
    </row>
    <row r="9" spans="1:6" ht="12.75">
      <c r="A9" s="38"/>
      <c r="B9" s="36" t="s">
        <v>123</v>
      </c>
      <c r="C9" s="34">
        <v>13</v>
      </c>
      <c r="D9" s="36" t="s">
        <v>51</v>
      </c>
      <c r="E9" s="33">
        <v>171547097</v>
      </c>
      <c r="F9" s="33">
        <v>142623025</v>
      </c>
    </row>
    <row r="10" spans="1:6" ht="12.75">
      <c r="A10" s="38"/>
      <c r="B10" s="40"/>
      <c r="C10" s="40" t="s">
        <v>103</v>
      </c>
      <c r="D10" s="40"/>
      <c r="E10" s="41">
        <v>171547097</v>
      </c>
      <c r="F10" s="41">
        <v>142623025</v>
      </c>
    </row>
    <row r="11" spans="1:6" ht="25.5">
      <c r="A11" s="38"/>
      <c r="B11" s="36" t="s">
        <v>124</v>
      </c>
      <c r="C11" s="37">
        <v>13</v>
      </c>
      <c r="D11" s="36" t="s">
        <v>51</v>
      </c>
      <c r="E11" s="33">
        <v>242153250</v>
      </c>
      <c r="F11" s="33">
        <v>110942925</v>
      </c>
    </row>
    <row r="12" spans="1:6" ht="25.5">
      <c r="A12" s="38"/>
      <c r="B12" s="36" t="s">
        <v>124</v>
      </c>
      <c r="C12" s="39"/>
      <c r="D12" s="36" t="s">
        <v>72</v>
      </c>
      <c r="E12" s="34"/>
      <c r="F12" s="33">
        <v>496903</v>
      </c>
    </row>
    <row r="13" spans="1:6" ht="12.75">
      <c r="A13" s="38"/>
      <c r="B13" s="40"/>
      <c r="C13" s="40" t="s">
        <v>103</v>
      </c>
      <c r="D13" s="40"/>
      <c r="E13" s="41">
        <v>242153250</v>
      </c>
      <c r="F13" s="41">
        <v>111439828</v>
      </c>
    </row>
    <row r="14" spans="1:6" ht="12.75">
      <c r="A14" s="38"/>
      <c r="B14" s="36" t="s">
        <v>125</v>
      </c>
      <c r="C14" s="34">
        <v>13</v>
      </c>
      <c r="D14" s="36" t="s">
        <v>51</v>
      </c>
      <c r="E14" s="33">
        <v>11755285058</v>
      </c>
      <c r="F14" s="33">
        <v>429970801</v>
      </c>
    </row>
    <row r="15" spans="1:6" ht="12.75">
      <c r="A15" s="38"/>
      <c r="B15" s="40"/>
      <c r="C15" s="40" t="s">
        <v>103</v>
      </c>
      <c r="D15" s="40"/>
      <c r="E15" s="41">
        <v>11755285058</v>
      </c>
      <c r="F15" s="41">
        <v>429970801</v>
      </c>
    </row>
    <row r="16" spans="1:6" ht="12.75">
      <c r="A16" s="38"/>
      <c r="B16" s="36" t="s">
        <v>126</v>
      </c>
      <c r="C16" s="34">
        <v>13</v>
      </c>
      <c r="D16" s="36" t="s">
        <v>51</v>
      </c>
      <c r="E16" s="34"/>
      <c r="F16" s="33">
        <v>346193</v>
      </c>
    </row>
    <row r="17" spans="1:6" ht="12.75">
      <c r="A17" s="38"/>
      <c r="B17" s="40"/>
      <c r="C17" s="40" t="s">
        <v>103</v>
      </c>
      <c r="D17" s="40"/>
      <c r="E17" s="40"/>
      <c r="F17" s="41">
        <v>346193</v>
      </c>
    </row>
    <row r="18" spans="1:6" ht="12.75">
      <c r="A18" s="38"/>
      <c r="B18" s="36" t="s">
        <v>127</v>
      </c>
      <c r="C18" s="37">
        <v>13</v>
      </c>
      <c r="D18" s="36" t="s">
        <v>51</v>
      </c>
      <c r="E18" s="33">
        <v>30710751528</v>
      </c>
      <c r="F18" s="34"/>
    </row>
    <row r="19" spans="1:6" ht="12.75">
      <c r="A19" s="38"/>
      <c r="B19" s="36" t="s">
        <v>127</v>
      </c>
      <c r="C19" s="38"/>
      <c r="D19" s="36" t="s">
        <v>54</v>
      </c>
      <c r="E19" s="33">
        <v>10000000</v>
      </c>
      <c r="F19" s="34"/>
    </row>
    <row r="20" spans="1:6" ht="12.75">
      <c r="A20" s="38"/>
      <c r="B20" s="36" t="s">
        <v>127</v>
      </c>
      <c r="C20" s="38"/>
      <c r="D20" s="36" t="s">
        <v>57</v>
      </c>
      <c r="E20" s="33">
        <v>620848825</v>
      </c>
      <c r="F20" s="34"/>
    </row>
    <row r="21" spans="1:6" ht="12.75">
      <c r="A21" s="38"/>
      <c r="B21" s="36" t="s">
        <v>127</v>
      </c>
      <c r="C21" s="38"/>
      <c r="D21" s="36" t="s">
        <v>60</v>
      </c>
      <c r="E21" s="33">
        <v>680000000</v>
      </c>
      <c r="F21" s="34"/>
    </row>
    <row r="22" spans="1:6" ht="12.75">
      <c r="A22" s="38"/>
      <c r="B22" s="36" t="s">
        <v>127</v>
      </c>
      <c r="C22" s="38"/>
      <c r="D22" s="36" t="s">
        <v>61</v>
      </c>
      <c r="E22" s="33">
        <v>247604000</v>
      </c>
      <c r="F22" s="34"/>
    </row>
    <row r="23" spans="1:6" ht="12.75">
      <c r="A23" s="38"/>
      <c r="B23" s="36" t="s">
        <v>127</v>
      </c>
      <c r="C23" s="38"/>
      <c r="D23" s="36" t="s">
        <v>66</v>
      </c>
      <c r="E23" s="33">
        <v>152000000</v>
      </c>
      <c r="F23" s="34"/>
    </row>
    <row r="24" spans="1:6" ht="12.75">
      <c r="A24" s="38"/>
      <c r="B24" s="36" t="s">
        <v>127</v>
      </c>
      <c r="C24" s="38"/>
      <c r="D24" s="36" t="s">
        <v>70</v>
      </c>
      <c r="E24" s="33">
        <v>390692056</v>
      </c>
      <c r="F24" s="34"/>
    </row>
    <row r="25" spans="1:6" ht="12.75">
      <c r="A25" s="38"/>
      <c r="B25" s="36" t="s">
        <v>127</v>
      </c>
      <c r="C25" s="38"/>
      <c r="D25" s="36" t="s">
        <v>72</v>
      </c>
      <c r="E25" s="33">
        <v>3075026743</v>
      </c>
      <c r="F25" s="34"/>
    </row>
    <row r="26" spans="1:6" ht="12.75">
      <c r="A26" s="38"/>
      <c r="B26" s="36" t="s">
        <v>127</v>
      </c>
      <c r="C26" s="39"/>
      <c r="D26" s="36" t="s">
        <v>84</v>
      </c>
      <c r="E26" s="33">
        <v>94900000</v>
      </c>
      <c r="F26" s="34"/>
    </row>
    <row r="27" spans="1:6" ht="12.75">
      <c r="A27" s="38"/>
      <c r="B27" s="40"/>
      <c r="C27" s="40" t="s">
        <v>103</v>
      </c>
      <c r="D27" s="40"/>
      <c r="E27" s="41">
        <v>35981823152</v>
      </c>
      <c r="F27" s="40"/>
    </row>
    <row r="28" spans="1:6" ht="12.75">
      <c r="A28" s="38"/>
      <c r="B28" s="36" t="s">
        <v>128</v>
      </c>
      <c r="C28" s="34">
        <v>13</v>
      </c>
      <c r="D28" s="36" t="s">
        <v>51</v>
      </c>
      <c r="E28" s="34"/>
      <c r="F28" s="34"/>
    </row>
    <row r="29" spans="1:6" ht="12.75">
      <c r="A29" s="38"/>
      <c r="B29" s="40"/>
      <c r="C29" s="40" t="s">
        <v>103</v>
      </c>
      <c r="D29" s="40"/>
      <c r="E29" s="40"/>
      <c r="F29" s="40"/>
    </row>
  </sheetData>
  <sheetProtection/>
  <mergeCells count="8">
    <mergeCell ref="A28:A29"/>
    <mergeCell ref="C18:C26"/>
    <mergeCell ref="A18:A27"/>
    <mergeCell ref="A14:A15"/>
    <mergeCell ref="A16:A17"/>
    <mergeCell ref="C11:C12"/>
    <mergeCell ref="A11:A13"/>
    <mergeCell ref="A9:A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D1">
      <selection activeCell="I11" sqref="I11:J11"/>
    </sheetView>
  </sheetViews>
  <sheetFormatPr defaultColWidth="11.00390625" defaultRowHeight="12.75"/>
  <cols>
    <col min="1" max="2" width="40.00390625" style="0" bestFit="1" customWidth="1"/>
    <col min="3" max="3" width="20.00390625" style="0" bestFit="1" customWidth="1"/>
    <col min="4" max="4" width="16.875" style="0" bestFit="1" customWidth="1"/>
    <col min="5" max="5" width="15.00390625" style="0" bestFit="1" customWidth="1"/>
    <col min="6" max="6" width="27.125" style="0" bestFit="1" customWidth="1"/>
    <col min="7" max="7" width="32.625" style="0" bestFit="1" customWidth="1"/>
    <col min="8" max="8" width="15.125" style="0" bestFit="1" customWidth="1"/>
    <col min="9" max="9" width="28.625" style="0" bestFit="1" customWidth="1"/>
    <col min="10" max="10" width="16.875" style="0" bestFit="1" customWidth="1"/>
    <col min="11" max="11" width="22.875" style="0" bestFit="1" customWidth="1"/>
    <col min="12" max="12" width="26.25390625" style="0" bestFit="1" customWidth="1"/>
    <col min="13" max="13" width="17.00390625" style="0" bestFit="1" customWidth="1"/>
    <col min="14" max="14" width="28.625" style="0" bestFit="1" customWidth="1"/>
  </cols>
  <sheetData>
    <row r="1" ht="31.5">
      <c r="A1" s="30" t="s">
        <v>129</v>
      </c>
    </row>
    <row r="2" ht="14.25">
      <c r="A2" s="31" t="s">
        <v>86</v>
      </c>
    </row>
    <row r="3" ht="28.5">
      <c r="A3" s="31" t="s">
        <v>130</v>
      </c>
    </row>
    <row r="4" ht="14.25">
      <c r="A4" s="31" t="s">
        <v>44</v>
      </c>
    </row>
    <row r="5" ht="14.25">
      <c r="A5" s="31" t="s">
        <v>45</v>
      </c>
    </row>
    <row r="6" ht="12">
      <c r="A6" s="32"/>
    </row>
    <row r="8" spans="1:14" ht="12.75">
      <c r="A8" s="35" t="s">
        <v>89</v>
      </c>
      <c r="B8" s="35" t="s">
        <v>90</v>
      </c>
      <c r="C8" s="35" t="s">
        <v>91</v>
      </c>
      <c r="D8" s="35" t="s">
        <v>46</v>
      </c>
      <c r="E8" s="35" t="s">
        <v>92</v>
      </c>
      <c r="F8" s="35" t="s">
        <v>93</v>
      </c>
      <c r="G8" s="35" t="s">
        <v>94</v>
      </c>
      <c r="H8" s="35" t="s">
        <v>95</v>
      </c>
      <c r="I8" s="35" t="s">
        <v>96</v>
      </c>
      <c r="J8" s="35" t="s">
        <v>97</v>
      </c>
      <c r="K8" s="35" t="s">
        <v>98</v>
      </c>
      <c r="L8" s="35" t="s">
        <v>99</v>
      </c>
      <c r="M8" s="35" t="s">
        <v>100</v>
      </c>
      <c r="N8" s="35" t="s">
        <v>101</v>
      </c>
    </row>
    <row r="9" spans="1:14" ht="12.75">
      <c r="A9" s="38"/>
      <c r="B9" s="36" t="s">
        <v>131</v>
      </c>
      <c r="C9" s="37">
        <v>13</v>
      </c>
      <c r="D9" s="36" t="s">
        <v>50</v>
      </c>
      <c r="E9" s="34">
        <v>1</v>
      </c>
      <c r="F9" s="36" t="s">
        <v>51</v>
      </c>
      <c r="G9" s="34"/>
      <c r="H9" s="34"/>
      <c r="I9" s="33">
        <v>11334288928</v>
      </c>
      <c r="J9" s="33">
        <v>2199793569</v>
      </c>
      <c r="K9" s="34"/>
      <c r="L9" s="34"/>
      <c r="M9" s="34"/>
      <c r="N9" s="34"/>
    </row>
    <row r="10" spans="1:14" ht="12.75">
      <c r="A10" s="38"/>
      <c r="B10" s="36" t="s">
        <v>131</v>
      </c>
      <c r="C10" s="39"/>
      <c r="D10" s="36" t="s">
        <v>50</v>
      </c>
      <c r="E10" s="34">
        <v>551</v>
      </c>
      <c r="F10" s="36" t="s">
        <v>72</v>
      </c>
      <c r="G10" s="34"/>
      <c r="H10" s="34"/>
      <c r="I10" s="33">
        <v>703790406</v>
      </c>
      <c r="J10" s="33">
        <v>1261272243</v>
      </c>
      <c r="K10" s="34"/>
      <c r="L10" s="34"/>
      <c r="M10" s="34"/>
      <c r="N10" s="34"/>
    </row>
    <row r="11" spans="1:14" ht="12.75">
      <c r="A11" s="38"/>
      <c r="B11" s="40"/>
      <c r="C11" s="40" t="s">
        <v>103</v>
      </c>
      <c r="D11" s="40"/>
      <c r="E11" s="40"/>
      <c r="F11" s="40"/>
      <c r="G11" s="40"/>
      <c r="H11" s="40"/>
      <c r="I11" s="41">
        <v>12038079334</v>
      </c>
      <c r="J11" s="41">
        <v>3461065812</v>
      </c>
      <c r="K11" s="40"/>
      <c r="L11" s="40"/>
      <c r="M11" s="40"/>
      <c r="N11" s="40"/>
    </row>
  </sheetData>
  <sheetProtection/>
  <mergeCells count="2">
    <mergeCell ref="A9:A11"/>
    <mergeCell ref="C9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María Yineth Almario Mayor</cp:lastModifiedBy>
  <cp:lastPrinted>2013-06-19T14:18:48Z</cp:lastPrinted>
  <dcterms:created xsi:type="dcterms:W3CDTF">1998-08-03T09:58:49Z</dcterms:created>
  <dcterms:modified xsi:type="dcterms:W3CDTF">2014-10-21T21:29:55Z</dcterms:modified>
  <cp:category/>
  <cp:version/>
  <cp:contentType/>
  <cp:contentStatus/>
</cp:coreProperties>
</file>