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  <sheet name="BANCOS" sheetId="2" r:id="rId2"/>
    <sheet name="CIAS DE FINANC. COMERC." sheetId="3" r:id="rId3"/>
    <sheet name="COOPERATIVAS" sheetId="4" r:id="rId4"/>
  </sheets>
  <definedNames/>
  <calcPr fullCalcOnLoad="1"/>
</workbook>
</file>

<file path=xl/sharedStrings.xml><?xml version="1.0" encoding="utf-8"?>
<sst xmlns="http://schemas.openxmlformats.org/spreadsheetml/2006/main" count="109" uniqueCount="88">
  <si>
    <t xml:space="preserve"> </t>
  </si>
  <si>
    <t>(Miles de pesos $)</t>
  </si>
  <si>
    <t>NOMBRE DE LA ENTIDAD</t>
  </si>
  <si>
    <t>Davivienda</t>
  </si>
  <si>
    <t>VIVIENDA</t>
  </si>
  <si>
    <t>CONSUMO</t>
  </si>
  <si>
    <t>Banco Agrario de Colombia</t>
  </si>
  <si>
    <t>Banco de Bogotá</t>
  </si>
  <si>
    <t>Bancolombia</t>
  </si>
  <si>
    <t>Banco Caja Social</t>
  </si>
  <si>
    <t>CREDITOS</t>
  </si>
  <si>
    <t>DE</t>
  </si>
  <si>
    <t>Banco Popular</t>
  </si>
  <si>
    <t>Banco Citibank</t>
  </si>
  <si>
    <t>BBVA Colombia</t>
  </si>
  <si>
    <t>Banco de Occidente</t>
  </si>
  <si>
    <t xml:space="preserve">Banco Colpatria Red Multibanca </t>
  </si>
  <si>
    <t>Av Villas</t>
  </si>
  <si>
    <t>3.   DESAGREGADO DE CARTERA POR ENTIDADES DE CREDITO EN EL DEPARTAMENTO</t>
  </si>
  <si>
    <t>Giros y Finanzas S.A. C.F.C.</t>
  </si>
  <si>
    <t>Macrofinanciera S.A.</t>
  </si>
  <si>
    <t>Financiera JURISCOOP</t>
  </si>
  <si>
    <t>BANCOS</t>
  </si>
  <si>
    <t>COMPAÑIAS DE FINANCIAMIENTO</t>
  </si>
  <si>
    <t>COMERCIAL</t>
  </si>
  <si>
    <t>COOPERATIVAS DE CARÁCTER</t>
  </si>
  <si>
    <t>FINANCIERO</t>
  </si>
  <si>
    <t>TOTAL DEPARTAMENTO</t>
  </si>
  <si>
    <t>Banco de las Microfinanzas Bancamía S.A</t>
  </si>
  <si>
    <t>Leasing Bancolombia S.A.</t>
  </si>
  <si>
    <t xml:space="preserve">Banco WWB S.A </t>
  </si>
  <si>
    <t xml:space="preserve">Banco Coomeva S.A </t>
  </si>
  <si>
    <t xml:space="preserve">Banco Falabella </t>
  </si>
  <si>
    <t xml:space="preserve">Banco Pichincha S.A </t>
  </si>
  <si>
    <t>Financiera Internacional S.A.</t>
  </si>
  <si>
    <t>Banco GNB Sudameris S.A.</t>
  </si>
  <si>
    <t>Financiera América S.A.</t>
  </si>
  <si>
    <t>Nombre Entidad</t>
  </si>
  <si>
    <t>Cartera neta</t>
  </si>
  <si>
    <t>Créditos de vivienda</t>
  </si>
  <si>
    <t>Creditos y Leasing de Consumo</t>
  </si>
  <si>
    <t>Microcreditos</t>
  </si>
  <si>
    <t>Creditos y Leasing Comerciales</t>
  </si>
  <si>
    <t>Componente contraciclico provision individual</t>
  </si>
  <si>
    <t>Provisión créditos de vivienda</t>
  </si>
  <si>
    <t>Provisión créditos y operaciones de leasing de consumo</t>
  </si>
  <si>
    <t>Provisión microcréditos</t>
  </si>
  <si>
    <t>Provisión créditos y operaciones de leasing comerciales</t>
  </si>
  <si>
    <t>Provisión general</t>
  </si>
  <si>
    <t>BANCO DE BOGOTA</t>
  </si>
  <si>
    <t>BANCO POPULAR S.A.</t>
  </si>
  <si>
    <t>BANCOLOMBIA S.A.</t>
  </si>
  <si>
    <t>CITIBANK - COLOMBIA</t>
  </si>
  <si>
    <t>BANCO GNB SUDAMERIS S.A.</t>
  </si>
  <si>
    <t>BBVA COLOMBIA</t>
  </si>
  <si>
    <t>BANCO DE OCCIDENTE</t>
  </si>
  <si>
    <t>BANCO CAJA SOCIAL BCSC</t>
  </si>
  <si>
    <t>BANCO DAVIVIENDA S.A.</t>
  </si>
  <si>
    <t>BANCO COLPATRIA MULTIBANCA COLPATRIA S.A.</t>
  </si>
  <si>
    <t>BANCO AGRARIO DE COLOMBIA S.A.</t>
  </si>
  <si>
    <t>BANCO COMERCIAL AV VILLAS S.A.</t>
  </si>
  <si>
    <t>BANCO DE LAS MICROFINANZAS BANCAMÍA S.A.</t>
  </si>
  <si>
    <t>BANCO WWB S.A.</t>
  </si>
  <si>
    <t>BANCO COOMEVA S.A.</t>
  </si>
  <si>
    <t>BANCO FALABELLA</t>
  </si>
  <si>
    <t>BANCO PICHINCHA S.A.</t>
  </si>
  <si>
    <t>BANCO COOPCENTRAL</t>
  </si>
  <si>
    <t>FINANCIERA AMÉRICA S.A.</t>
  </si>
  <si>
    <t>GIROS &amp; FINANZAS COMPAÑIA DE FINANCIAMIENTO S.A.</t>
  </si>
  <si>
    <t>FINANCIERA INTERNACIONAL S.A.</t>
  </si>
  <si>
    <t>MACROFINANCIERA S.A.</t>
  </si>
  <si>
    <t>LEASING BANCOLOMBIA S.A.</t>
  </si>
  <si>
    <t>FINANCIERA CAMBIAMOS S.A.</t>
  </si>
  <si>
    <t>FINANCIERA JURISCOOP</t>
  </si>
  <si>
    <t>Banco Coopcentral</t>
  </si>
  <si>
    <t>PROVISION</t>
  </si>
  <si>
    <t>CARTERA NETA</t>
  </si>
  <si>
    <t>CREDITOS DE VIVIENDA</t>
  </si>
  <si>
    <t>CREDITOS DE CONSUMO</t>
  </si>
  <si>
    <t>MICROCREDITOS</t>
  </si>
  <si>
    <t>CREDITOS COMERCIALES</t>
  </si>
  <si>
    <t>PROVISION MICROCREDITOS</t>
  </si>
  <si>
    <t>PROVISION CREDITOS COMERCIALES</t>
  </si>
  <si>
    <t>PROVISION GENERAL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</si>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</sst>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0.0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9">
    <xf numFmtId="192" fontId="0" fillId="0" borderId="0" xfId="0" applyAlignment="1">
      <alignment/>
    </xf>
    <xf numFmtId="3" fontId="4" fillId="33" borderId="10" xfId="0" applyNumberFormat="1" applyFont="1" applyFill="1" applyBorder="1" applyAlignment="1">
      <alignment/>
    </xf>
    <xf numFmtId="192" fontId="4" fillId="33" borderId="0" xfId="0" applyFont="1" applyFill="1" applyAlignment="1">
      <alignment/>
    </xf>
    <xf numFmtId="192" fontId="4" fillId="33" borderId="0" xfId="0" applyFont="1" applyFill="1" applyAlignment="1" applyProtection="1">
      <alignment horizontal="fill"/>
      <protection/>
    </xf>
    <xf numFmtId="192" fontId="4" fillId="33" borderId="11" xfId="0" applyFont="1" applyFill="1" applyBorder="1" applyAlignment="1">
      <alignment/>
    </xf>
    <xf numFmtId="192" fontId="4" fillId="0" borderId="0" xfId="0" applyFont="1" applyAlignment="1">
      <alignment/>
    </xf>
    <xf numFmtId="0" fontId="1" fillId="33" borderId="0" xfId="0" applyNumberFormat="1" applyFont="1" applyFill="1" applyAlignment="1" applyProtection="1">
      <alignment horizontal="right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33" borderId="12" xfId="0" applyNumberFormat="1" applyFont="1" applyFill="1" applyBorder="1" applyAlignment="1" applyProtection="1">
      <alignment horizontal="left"/>
      <protection/>
    </xf>
    <xf numFmtId="3" fontId="1" fillId="33" borderId="10" xfId="47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/>
    </xf>
    <xf numFmtId="192" fontId="4" fillId="33" borderId="13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4" fillId="33" borderId="14" xfId="0" applyNumberFormat="1" applyFont="1" applyFill="1" applyBorder="1" applyAlignment="1" applyProtection="1">
      <alignment/>
      <protection/>
    </xf>
    <xf numFmtId="192" fontId="4" fillId="33" borderId="15" xfId="0" applyFont="1" applyFill="1" applyBorder="1" applyAlignment="1">
      <alignment/>
    </xf>
    <xf numFmtId="192" fontId="0" fillId="0" borderId="10" xfId="0" applyBorder="1" applyAlignment="1">
      <alignment/>
    </xf>
    <xf numFmtId="192" fontId="0" fillId="0" borderId="0" xfId="0" applyBorder="1" applyAlignment="1">
      <alignment/>
    </xf>
    <xf numFmtId="3" fontId="1" fillId="0" borderId="10" xfId="47" applyNumberFormat="1" applyFont="1" applyFill="1" applyBorder="1" applyAlignment="1" applyProtection="1">
      <alignment horizontal="right"/>
      <protection/>
    </xf>
    <xf numFmtId="192" fontId="27" fillId="34" borderId="0" xfId="0" applyFont="1" applyFill="1" applyAlignment="1">
      <alignment/>
    </xf>
    <xf numFmtId="192" fontId="0" fillId="0" borderId="0" xfId="0" applyFont="1" applyAlignment="1">
      <alignment/>
    </xf>
    <xf numFmtId="192" fontId="1" fillId="0" borderId="16" xfId="0" applyFont="1" applyFill="1" applyBorder="1" applyAlignment="1">
      <alignment horizontal="center" vertical="top" wrapText="1"/>
    </xf>
    <xf numFmtId="192" fontId="0" fillId="0" borderId="0" xfId="0" applyFont="1" applyFill="1" applyAlignment="1">
      <alignment horizontal="left"/>
    </xf>
    <xf numFmtId="192" fontId="0" fillId="0" borderId="0" xfId="0" applyFont="1" applyFill="1" applyAlignment="1">
      <alignment/>
    </xf>
    <xf numFmtId="192" fontId="4" fillId="0" borderId="16" xfId="0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right" vertical="top" wrapText="1"/>
    </xf>
    <xf numFmtId="192" fontId="4" fillId="0" borderId="16" xfId="0" applyFont="1" applyFill="1" applyBorder="1" applyAlignment="1">
      <alignment horizontal="right" vertical="top" wrapText="1"/>
    </xf>
    <xf numFmtId="192" fontId="6" fillId="0" borderId="0" xfId="0" applyFont="1" applyAlignment="1">
      <alignment/>
    </xf>
    <xf numFmtId="192" fontId="4" fillId="35" borderId="17" xfId="0" applyFont="1" applyFill="1" applyBorder="1" applyAlignment="1">
      <alignment horizontal="left" vertical="center"/>
    </xf>
    <xf numFmtId="192" fontId="4" fillId="35" borderId="18" xfId="0" applyFont="1" applyFill="1" applyBorder="1" applyAlignment="1">
      <alignment horizontal="left" vertical="center"/>
    </xf>
    <xf numFmtId="192" fontId="4" fillId="35" borderId="19" xfId="0" applyFont="1" applyFill="1" applyBorder="1" applyAlignment="1">
      <alignment horizontal="left" vertical="center"/>
    </xf>
    <xf numFmtId="192" fontId="1" fillId="33" borderId="20" xfId="0" applyFont="1" applyFill="1" applyBorder="1" applyAlignment="1">
      <alignment/>
    </xf>
    <xf numFmtId="192" fontId="4" fillId="33" borderId="20" xfId="0" applyFont="1" applyFill="1" applyBorder="1" applyAlignment="1">
      <alignment/>
    </xf>
    <xf numFmtId="192" fontId="4" fillId="33" borderId="20" xfId="0" applyFont="1" applyFill="1" applyBorder="1" applyAlignment="1">
      <alignment/>
    </xf>
    <xf numFmtId="192" fontId="4" fillId="33" borderId="20" xfId="0" applyFont="1" applyFill="1" applyBorder="1" applyAlignment="1" applyProtection="1">
      <alignment horizontal="left"/>
      <protection/>
    </xf>
    <xf numFmtId="192" fontId="5" fillId="33" borderId="20" xfId="0" applyFont="1" applyFill="1" applyBorder="1" applyAlignment="1">
      <alignment/>
    </xf>
    <xf numFmtId="3" fontId="1" fillId="0" borderId="0" xfId="47" applyNumberFormat="1" applyFont="1" applyFill="1" applyBorder="1" applyAlignment="1" applyProtection="1">
      <alignment horizontal="right"/>
      <protection/>
    </xf>
    <xf numFmtId="3" fontId="1" fillId="33" borderId="0" xfId="47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 vertical="top" wrapText="1"/>
    </xf>
    <xf numFmtId="192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2" fontId="4" fillId="33" borderId="21" xfId="0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 applyProtection="1">
      <alignment/>
      <protection/>
    </xf>
    <xf numFmtId="3" fontId="1" fillId="33" borderId="23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192" fontId="4" fillId="33" borderId="24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192" fontId="4" fillId="0" borderId="10" xfId="0" applyFont="1" applyFill="1" applyBorder="1" applyAlignment="1">
      <alignment horizontal="right" vertical="top" wrapText="1"/>
    </xf>
    <xf numFmtId="3" fontId="4" fillId="33" borderId="0" xfId="0" applyNumberFormat="1" applyFont="1" applyFill="1" applyBorder="1" applyAlignment="1">
      <alignment/>
    </xf>
    <xf numFmtId="3" fontId="1" fillId="0" borderId="25" xfId="47" applyNumberFormat="1" applyFont="1" applyFill="1" applyBorder="1" applyAlignment="1" applyProtection="1">
      <alignment horizontal="right"/>
      <protection/>
    </xf>
    <xf numFmtId="3" fontId="1" fillId="33" borderId="25" xfId="47" applyNumberFormat="1" applyFont="1" applyFill="1" applyBorder="1" applyAlignment="1" applyProtection="1">
      <alignment horizontal="right"/>
      <protection/>
    </xf>
    <xf numFmtId="3" fontId="4" fillId="0" borderId="25" xfId="0" applyNumberFormat="1" applyFont="1" applyFill="1" applyBorder="1" applyAlignment="1">
      <alignment horizontal="right" vertical="top" wrapText="1"/>
    </xf>
    <xf numFmtId="192" fontId="4" fillId="0" borderId="25" xfId="0" applyFont="1" applyFill="1" applyBorder="1" applyAlignment="1">
      <alignment horizontal="right" vertical="top" wrapText="1"/>
    </xf>
    <xf numFmtId="3" fontId="4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192" fontId="1" fillId="36" borderId="26" xfId="0" applyFont="1" applyFill="1" applyBorder="1" applyAlignment="1">
      <alignment horizontal="center"/>
    </xf>
    <xf numFmtId="192" fontId="1" fillId="36" borderId="27" xfId="0" applyFont="1" applyFill="1" applyBorder="1" applyAlignment="1">
      <alignment horizontal="center"/>
    </xf>
    <xf numFmtId="192" fontId="1" fillId="36" borderId="28" xfId="0" applyFont="1" applyFill="1" applyBorder="1" applyAlignment="1">
      <alignment horizontal="center"/>
    </xf>
    <xf numFmtId="192" fontId="1" fillId="36" borderId="20" xfId="0" applyFont="1" applyFill="1" applyBorder="1" applyAlignment="1">
      <alignment horizontal="center"/>
    </xf>
    <xf numFmtId="192" fontId="1" fillId="36" borderId="0" xfId="0" applyFont="1" applyFill="1" applyBorder="1" applyAlignment="1">
      <alignment horizontal="center"/>
    </xf>
    <xf numFmtId="192" fontId="1" fillId="36" borderId="25" xfId="0" applyFont="1" applyFill="1" applyBorder="1" applyAlignment="1">
      <alignment horizontal="center"/>
    </xf>
    <xf numFmtId="192" fontId="1" fillId="36" borderId="21" xfId="0" applyFont="1" applyFill="1" applyBorder="1" applyAlignment="1">
      <alignment horizontal="center"/>
    </xf>
    <xf numFmtId="192" fontId="1" fillId="36" borderId="29" xfId="0" applyFont="1" applyFill="1" applyBorder="1" applyAlignment="1">
      <alignment horizontal="center"/>
    </xf>
    <xf numFmtId="192" fontId="1" fillId="36" borderId="30" xfId="0" applyFont="1" applyFill="1" applyBorder="1" applyAlignment="1">
      <alignment horizontal="center"/>
    </xf>
    <xf numFmtId="192" fontId="1" fillId="35" borderId="31" xfId="0" applyFont="1" applyFill="1" applyBorder="1" applyAlignment="1">
      <alignment horizontal="center" vertical="center" wrapText="1"/>
    </xf>
    <xf numFmtId="192" fontId="4" fillId="35" borderId="32" xfId="0" applyFont="1" applyFill="1" applyBorder="1" applyAlignment="1">
      <alignment/>
    </xf>
    <xf numFmtId="192" fontId="4" fillId="35" borderId="33" xfId="0" applyFont="1" applyFill="1" applyBorder="1" applyAlignment="1">
      <alignment/>
    </xf>
    <xf numFmtId="192" fontId="4" fillId="35" borderId="34" xfId="0" applyFont="1" applyFill="1" applyBorder="1" applyAlignment="1" applyProtection="1">
      <alignment horizontal="left"/>
      <protection/>
    </xf>
    <xf numFmtId="192" fontId="0" fillId="35" borderId="35" xfId="0" applyFill="1" applyBorder="1" applyAlignment="1">
      <alignment horizontal="center" vertical="center" wrapText="1"/>
    </xf>
    <xf numFmtId="192" fontId="1" fillId="35" borderId="10" xfId="0" applyFont="1" applyFill="1" applyBorder="1" applyAlignment="1">
      <alignment horizontal="center" vertical="center" wrapText="1"/>
    </xf>
    <xf numFmtId="192" fontId="1" fillId="35" borderId="10" xfId="0" applyFont="1" applyFill="1" applyBorder="1" applyAlignment="1">
      <alignment horizontal="center"/>
    </xf>
    <xf numFmtId="192" fontId="1" fillId="35" borderId="12" xfId="0" applyFont="1" applyFill="1" applyBorder="1" applyAlignment="1">
      <alignment horizontal="center" vertical="center" wrapText="1"/>
    </xf>
    <xf numFmtId="192" fontId="1" fillId="35" borderId="10" xfId="0" applyFont="1" applyFill="1" applyBorder="1" applyAlignment="1" applyProtection="1">
      <alignment horizontal="center"/>
      <protection/>
    </xf>
    <xf numFmtId="192" fontId="0" fillId="35" borderId="36" xfId="0" applyFill="1" applyBorder="1" applyAlignment="1">
      <alignment horizontal="center" vertical="center" wrapText="1"/>
    </xf>
    <xf numFmtId="192" fontId="1" fillId="35" borderId="37" xfId="0" applyFont="1" applyFill="1" applyBorder="1" applyAlignment="1">
      <alignment horizontal="center" vertical="center" wrapText="1"/>
    </xf>
    <xf numFmtId="192" fontId="4" fillId="35" borderId="37" xfId="0" applyFont="1" applyFill="1" applyBorder="1" applyAlignment="1" applyProtection="1">
      <alignment horizontal="fill"/>
      <protection/>
    </xf>
    <xf numFmtId="192" fontId="1" fillId="35" borderId="38" xfId="0" applyFont="1" applyFill="1" applyBorder="1" applyAlignment="1">
      <alignment horizontal="center" vertical="center" wrapText="1"/>
    </xf>
    <xf numFmtId="192" fontId="1" fillId="36" borderId="17" xfId="0" applyFont="1" applyFill="1" applyBorder="1" applyAlignment="1">
      <alignment horizontal="center"/>
    </xf>
    <xf numFmtId="192" fontId="1" fillId="36" borderId="18" xfId="0" applyFont="1" applyFill="1" applyBorder="1" applyAlignment="1">
      <alignment horizontal="center"/>
    </xf>
    <xf numFmtId="192" fontId="1" fillId="36" borderId="19" xfId="0" applyFont="1" applyFill="1" applyBorder="1" applyAlignment="1">
      <alignment horizontal="center"/>
    </xf>
    <xf numFmtId="192" fontId="1" fillId="35" borderId="17" xfId="0" applyFont="1" applyFill="1" applyBorder="1" applyAlignment="1">
      <alignment horizontal="center"/>
    </xf>
    <xf numFmtId="192" fontId="1" fillId="35" borderId="18" xfId="0" applyFont="1" applyFill="1" applyBorder="1" applyAlignment="1">
      <alignment horizontal="center"/>
    </xf>
    <xf numFmtId="192" fontId="1" fillId="35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B1">
      <selection activeCell="A16" sqref="A16"/>
    </sheetView>
  </sheetViews>
  <sheetFormatPr defaultColWidth="11.00390625" defaultRowHeight="12.75"/>
  <cols>
    <col min="1" max="1" width="32.375" style="0" bestFit="1" customWidth="1"/>
    <col min="2" max="2" width="13.375" style="0" customWidth="1"/>
    <col min="3" max="3" width="12.625" style="0" customWidth="1"/>
    <col min="4" max="4" width="12.50390625" style="0" customWidth="1"/>
    <col min="5" max="5" width="17.00390625" style="0" customWidth="1"/>
    <col min="6" max="6" width="15.00390625" style="0" customWidth="1"/>
    <col min="7" max="7" width="12.125" style="0" customWidth="1"/>
    <col min="8" max="8" width="12.00390625" style="0" customWidth="1"/>
    <col min="9" max="9" width="16.50390625" style="0" customWidth="1"/>
    <col min="10" max="10" width="14.50390625" style="0" customWidth="1"/>
    <col min="11" max="11" width="12.625" style="0" customWidth="1"/>
    <col min="12" max="12" width="3.375" style="0" customWidth="1"/>
    <col min="13" max="13" width="11.875" style="0" bestFit="1" customWidth="1"/>
  </cols>
  <sheetData>
    <row r="1" spans="1:11" ht="12.7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2.75">
      <c r="A2" s="64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13.5" thickBot="1">
      <c r="A3" s="67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ht="4.5" customHeight="1" thickBot="1"/>
    <row r="5" spans="1:11" ht="13.5" customHeight="1" thickBot="1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3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 customHeight="1" thickBot="1">
      <c r="A7" s="86">
        <v>2013</v>
      </c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 ht="13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6" t="s">
        <v>1</v>
      </c>
    </row>
    <row r="9" spans="1:11" ht="7.5" customHeight="1">
      <c r="A9" s="70" t="s">
        <v>2</v>
      </c>
      <c r="B9" s="71"/>
      <c r="C9" s="71"/>
      <c r="D9" s="71"/>
      <c r="E9" s="71"/>
      <c r="F9" s="71"/>
      <c r="G9" s="71"/>
      <c r="H9" s="71"/>
      <c r="I9" s="71"/>
      <c r="J9" s="72"/>
      <c r="K9" s="73"/>
    </row>
    <row r="10" spans="1:11" ht="12.75" customHeight="1">
      <c r="A10" s="74"/>
      <c r="B10" s="75" t="s">
        <v>76</v>
      </c>
      <c r="C10" s="75" t="s">
        <v>77</v>
      </c>
      <c r="D10" s="75" t="s">
        <v>78</v>
      </c>
      <c r="E10" s="75" t="s">
        <v>79</v>
      </c>
      <c r="F10" s="75" t="s">
        <v>80</v>
      </c>
      <c r="G10" s="76" t="s">
        <v>75</v>
      </c>
      <c r="H10" s="76" t="s">
        <v>75</v>
      </c>
      <c r="I10" s="75" t="s">
        <v>81</v>
      </c>
      <c r="J10" s="75" t="s">
        <v>82</v>
      </c>
      <c r="K10" s="77" t="s">
        <v>83</v>
      </c>
    </row>
    <row r="11" spans="1:11" ht="13.5" customHeight="1">
      <c r="A11" s="74"/>
      <c r="B11" s="75"/>
      <c r="C11" s="75"/>
      <c r="D11" s="75"/>
      <c r="E11" s="75"/>
      <c r="F11" s="75"/>
      <c r="G11" s="76" t="s">
        <v>10</v>
      </c>
      <c r="H11" s="78" t="s">
        <v>10</v>
      </c>
      <c r="I11" s="75"/>
      <c r="J11" s="75"/>
      <c r="K11" s="77"/>
    </row>
    <row r="12" spans="1:11" ht="13.5" customHeight="1">
      <c r="A12" s="74"/>
      <c r="B12" s="75"/>
      <c r="C12" s="75"/>
      <c r="D12" s="75"/>
      <c r="E12" s="75"/>
      <c r="F12" s="75"/>
      <c r="G12" s="78" t="s">
        <v>11</v>
      </c>
      <c r="H12" s="78" t="s">
        <v>11</v>
      </c>
      <c r="I12" s="75"/>
      <c r="J12" s="75"/>
      <c r="K12" s="77"/>
    </row>
    <row r="13" spans="1:11" ht="13.5" customHeight="1">
      <c r="A13" s="74"/>
      <c r="B13" s="75"/>
      <c r="C13" s="75"/>
      <c r="D13" s="75"/>
      <c r="E13" s="75"/>
      <c r="F13" s="75"/>
      <c r="G13" s="78" t="s">
        <v>4</v>
      </c>
      <c r="H13" s="78" t="s">
        <v>5</v>
      </c>
      <c r="I13" s="75"/>
      <c r="J13" s="75"/>
      <c r="K13" s="77"/>
    </row>
    <row r="14" spans="1:11" ht="7.5" customHeight="1">
      <c r="A14" s="79"/>
      <c r="B14" s="80"/>
      <c r="C14" s="80"/>
      <c r="D14" s="80"/>
      <c r="E14" s="80"/>
      <c r="F14" s="80"/>
      <c r="G14" s="81"/>
      <c r="H14" s="81"/>
      <c r="I14" s="80"/>
      <c r="J14" s="80"/>
      <c r="K14" s="82"/>
    </row>
    <row r="15" spans="1:11" ht="8.25" customHeight="1">
      <c r="A15" s="36" t="s">
        <v>0</v>
      </c>
      <c r="B15" s="47"/>
      <c r="C15" s="48"/>
      <c r="D15" s="7"/>
      <c r="E15" s="7"/>
      <c r="F15" s="7"/>
      <c r="G15" s="7"/>
      <c r="H15" s="7"/>
      <c r="I15" s="7"/>
      <c r="J15" s="18"/>
      <c r="K15" s="11"/>
    </row>
    <row r="16" spans="1:11" ht="16.5" customHeight="1">
      <c r="A16" s="35" t="s">
        <v>27</v>
      </c>
      <c r="B16" s="16">
        <f aca="true" t="shared" si="0" ref="B16:K16">B18+B39+B47</f>
        <v>3071261479</v>
      </c>
      <c r="C16" s="49">
        <f t="shared" si="0"/>
        <v>386000839</v>
      </c>
      <c r="D16" s="16">
        <f t="shared" si="0"/>
        <v>1131669948</v>
      </c>
      <c r="E16" s="16">
        <f t="shared" si="0"/>
        <v>528975158</v>
      </c>
      <c r="F16" s="16">
        <f t="shared" si="0"/>
        <v>1222139900</v>
      </c>
      <c r="G16" s="16">
        <f t="shared" si="0"/>
        <v>6682486</v>
      </c>
      <c r="H16" s="16">
        <f t="shared" si="0"/>
        <v>53247853</v>
      </c>
      <c r="I16" s="16">
        <f t="shared" si="0"/>
        <v>51151707</v>
      </c>
      <c r="J16" s="16">
        <f t="shared" si="0"/>
        <v>54947118</v>
      </c>
      <c r="K16" s="17">
        <f t="shared" si="0"/>
        <v>2713102</v>
      </c>
    </row>
    <row r="17" spans="1:11" ht="12" customHeight="1">
      <c r="A17" s="36"/>
      <c r="B17" s="1"/>
      <c r="C17" s="54"/>
      <c r="D17" s="1"/>
      <c r="E17" s="50"/>
      <c r="F17" s="1"/>
      <c r="G17" s="1"/>
      <c r="H17" s="1"/>
      <c r="I17" s="1"/>
      <c r="J17" s="1"/>
      <c r="K17" s="11"/>
    </row>
    <row r="18" spans="1:13" ht="15" customHeight="1">
      <c r="A18" s="35" t="s">
        <v>22</v>
      </c>
      <c r="B18" s="22">
        <f>SUM(B20:B37)</f>
        <v>2943838788</v>
      </c>
      <c r="C18" s="40">
        <f aca="true" t="shared" si="1" ref="C18:K18">SUM(C20:C37)</f>
        <v>386000839</v>
      </c>
      <c r="D18" s="22">
        <f t="shared" si="1"/>
        <v>1112088930</v>
      </c>
      <c r="E18" s="40">
        <f t="shared" si="1"/>
        <v>522620342</v>
      </c>
      <c r="F18" s="22">
        <f t="shared" si="1"/>
        <v>1113556641</v>
      </c>
      <c r="G18" s="40">
        <f t="shared" si="1"/>
        <v>6682486</v>
      </c>
      <c r="H18" s="22">
        <f t="shared" si="1"/>
        <v>52434964</v>
      </c>
      <c r="I18" s="40">
        <f t="shared" si="1"/>
        <v>50482106</v>
      </c>
      <c r="J18" s="22">
        <f t="shared" si="1"/>
        <v>50973968</v>
      </c>
      <c r="K18" s="55">
        <f t="shared" si="1"/>
        <v>2649555</v>
      </c>
      <c r="M18" s="10"/>
    </row>
    <row r="19" spans="1:13" ht="8.25" customHeight="1">
      <c r="A19" s="36"/>
      <c r="B19" s="12"/>
      <c r="C19" s="41"/>
      <c r="D19" s="12"/>
      <c r="E19" s="41"/>
      <c r="F19" s="12"/>
      <c r="G19" s="41"/>
      <c r="H19" s="12"/>
      <c r="I19" s="41"/>
      <c r="J19" s="12"/>
      <c r="K19" s="56"/>
      <c r="M19" s="9"/>
    </row>
    <row r="20" spans="1:13" ht="15" customHeight="1">
      <c r="A20" s="36" t="s">
        <v>7</v>
      </c>
      <c r="B20" s="52">
        <v>117162574</v>
      </c>
      <c r="C20" s="42">
        <v>7283302</v>
      </c>
      <c r="D20" s="52">
        <v>37458262</v>
      </c>
      <c r="E20" s="42">
        <v>8653921</v>
      </c>
      <c r="F20" s="52">
        <v>73049640</v>
      </c>
      <c r="G20" s="42">
        <v>72833</v>
      </c>
      <c r="H20" s="52">
        <v>4000527</v>
      </c>
      <c r="I20" s="42">
        <v>527211</v>
      </c>
      <c r="J20" s="52">
        <v>2925973</v>
      </c>
      <c r="K20" s="57">
        <v>159372</v>
      </c>
      <c r="M20" s="9"/>
    </row>
    <row r="21" spans="1:13" ht="15" customHeight="1">
      <c r="A21" s="36" t="s">
        <v>12</v>
      </c>
      <c r="B21" s="52">
        <v>344140522</v>
      </c>
      <c r="C21" s="42">
        <v>791535</v>
      </c>
      <c r="D21" s="52">
        <v>205715728</v>
      </c>
      <c r="E21" s="42">
        <v>125472</v>
      </c>
      <c r="F21" s="52">
        <v>148224784</v>
      </c>
      <c r="G21" s="42">
        <v>89994</v>
      </c>
      <c r="H21" s="52">
        <v>6042106</v>
      </c>
      <c r="I21" s="42">
        <v>34715</v>
      </c>
      <c r="J21" s="52">
        <v>1404758</v>
      </c>
      <c r="K21" s="58">
        <v>0</v>
      </c>
      <c r="M21" s="9"/>
    </row>
    <row r="22" spans="1:13" ht="15" customHeight="1">
      <c r="A22" s="36" t="s">
        <v>8</v>
      </c>
      <c r="B22" s="52">
        <v>615930195</v>
      </c>
      <c r="C22" s="42">
        <v>131247790</v>
      </c>
      <c r="D22" s="52">
        <v>192322426</v>
      </c>
      <c r="E22" s="42">
        <v>11516579</v>
      </c>
      <c r="F22" s="52">
        <v>316213937</v>
      </c>
      <c r="G22" s="42">
        <v>3019575</v>
      </c>
      <c r="H22" s="52">
        <v>10174165</v>
      </c>
      <c r="I22" s="42">
        <v>1298998</v>
      </c>
      <c r="J22" s="52">
        <v>14490399</v>
      </c>
      <c r="K22" s="58">
        <v>0</v>
      </c>
      <c r="M22" s="9"/>
    </row>
    <row r="23" spans="1:13" ht="15" customHeight="1">
      <c r="A23" s="36" t="s">
        <v>13</v>
      </c>
      <c r="B23" s="53">
        <v>0</v>
      </c>
      <c r="C23" s="43">
        <v>0</v>
      </c>
      <c r="D23" s="53">
        <v>0</v>
      </c>
      <c r="E23" s="43">
        <v>0</v>
      </c>
      <c r="F23" s="53">
        <v>0</v>
      </c>
      <c r="G23" s="43">
        <v>0</v>
      </c>
      <c r="H23" s="53">
        <v>0</v>
      </c>
      <c r="I23" s="43">
        <v>0</v>
      </c>
      <c r="J23" s="53">
        <v>0</v>
      </c>
      <c r="K23" s="58">
        <v>0</v>
      </c>
      <c r="M23" s="9"/>
    </row>
    <row r="24" spans="1:13" ht="15" customHeight="1">
      <c r="A24" s="37" t="s">
        <v>35</v>
      </c>
      <c r="B24" s="52">
        <v>4945475</v>
      </c>
      <c r="C24" s="43">
        <v>0</v>
      </c>
      <c r="D24" s="52">
        <v>5085478</v>
      </c>
      <c r="E24" s="43">
        <v>0</v>
      </c>
      <c r="F24" s="53">
        <v>0</v>
      </c>
      <c r="G24" s="43">
        <v>0</v>
      </c>
      <c r="H24" s="52">
        <v>83369</v>
      </c>
      <c r="I24" s="43">
        <v>0</v>
      </c>
      <c r="J24" s="53">
        <v>0</v>
      </c>
      <c r="K24" s="58">
        <v>0</v>
      </c>
      <c r="M24" s="9"/>
    </row>
    <row r="25" spans="1:13" ht="15" customHeight="1">
      <c r="A25" s="36" t="s">
        <v>14</v>
      </c>
      <c r="B25" s="52">
        <v>477257904</v>
      </c>
      <c r="C25" s="42">
        <v>149235388</v>
      </c>
      <c r="D25" s="52">
        <v>210776681</v>
      </c>
      <c r="E25" s="43">
        <v>0</v>
      </c>
      <c r="F25" s="52">
        <v>136391102</v>
      </c>
      <c r="G25" s="42">
        <v>1888020</v>
      </c>
      <c r="H25" s="52">
        <v>7685562</v>
      </c>
      <c r="I25" s="43">
        <v>0</v>
      </c>
      <c r="J25" s="52">
        <v>3777053</v>
      </c>
      <c r="K25" s="57">
        <v>1492353</v>
      </c>
      <c r="M25" s="9"/>
    </row>
    <row r="26" spans="1:13" ht="15" customHeight="1">
      <c r="A26" s="36" t="s">
        <v>15</v>
      </c>
      <c r="B26" s="52">
        <v>107113892</v>
      </c>
      <c r="C26" s="43">
        <v>0</v>
      </c>
      <c r="D26" s="52">
        <v>42259731</v>
      </c>
      <c r="E26" s="43">
        <v>0</v>
      </c>
      <c r="F26" s="52">
        <v>69677307</v>
      </c>
      <c r="G26" s="43">
        <v>0</v>
      </c>
      <c r="H26" s="52">
        <v>2330228</v>
      </c>
      <c r="I26" s="43">
        <v>0</v>
      </c>
      <c r="J26" s="52">
        <v>1304349</v>
      </c>
      <c r="K26" s="58">
        <v>0</v>
      </c>
      <c r="M26" s="9"/>
    </row>
    <row r="27" spans="1:13" ht="15" customHeight="1">
      <c r="A27" s="38" t="s">
        <v>9</v>
      </c>
      <c r="B27" s="52">
        <v>109537617</v>
      </c>
      <c r="C27" s="42">
        <v>42019675</v>
      </c>
      <c r="D27" s="52">
        <v>44391848</v>
      </c>
      <c r="E27" s="42">
        <v>13974084</v>
      </c>
      <c r="F27" s="52">
        <v>17570681</v>
      </c>
      <c r="G27" s="42">
        <v>713768</v>
      </c>
      <c r="H27" s="52">
        <v>2705425</v>
      </c>
      <c r="I27" s="42">
        <v>739693</v>
      </c>
      <c r="J27" s="52">
        <v>2896370</v>
      </c>
      <c r="K27" s="57">
        <v>559937</v>
      </c>
      <c r="M27" s="9"/>
    </row>
    <row r="28" spans="1:13" ht="15" customHeight="1">
      <c r="A28" s="36" t="s">
        <v>3</v>
      </c>
      <c r="B28" s="52">
        <v>447952656</v>
      </c>
      <c r="C28" s="42">
        <v>37235668</v>
      </c>
      <c r="D28" s="52">
        <v>254909572</v>
      </c>
      <c r="E28" s="43">
        <v>0</v>
      </c>
      <c r="F28" s="52">
        <v>183723163</v>
      </c>
      <c r="G28" s="42">
        <v>440818</v>
      </c>
      <c r="H28" s="52">
        <v>13834615</v>
      </c>
      <c r="I28" s="43">
        <v>0</v>
      </c>
      <c r="J28" s="52">
        <v>6651900</v>
      </c>
      <c r="K28" s="58">
        <v>0</v>
      </c>
      <c r="M28" s="9"/>
    </row>
    <row r="29" spans="1:13" ht="15" customHeight="1">
      <c r="A29" s="39" t="s">
        <v>16</v>
      </c>
      <c r="B29" s="52">
        <v>29546516</v>
      </c>
      <c r="C29" s="42">
        <v>4832478</v>
      </c>
      <c r="D29" s="52">
        <v>6828182</v>
      </c>
      <c r="E29" s="43">
        <v>0</v>
      </c>
      <c r="F29" s="52">
        <v>18888357</v>
      </c>
      <c r="G29" s="42">
        <v>77192</v>
      </c>
      <c r="H29" s="52">
        <v>382965</v>
      </c>
      <c r="I29" s="43">
        <v>0</v>
      </c>
      <c r="J29" s="52">
        <v>542343</v>
      </c>
      <c r="K29" s="58">
        <v>0</v>
      </c>
      <c r="M29" s="9"/>
    </row>
    <row r="30" spans="1:13" ht="15" customHeight="1">
      <c r="A30" s="38" t="s">
        <v>6</v>
      </c>
      <c r="B30" s="52">
        <v>520318483</v>
      </c>
      <c r="C30" s="42">
        <v>1644969</v>
      </c>
      <c r="D30" s="52">
        <v>5775365</v>
      </c>
      <c r="E30" s="42">
        <v>454789714</v>
      </c>
      <c r="F30" s="52">
        <v>121547741</v>
      </c>
      <c r="G30" s="42">
        <v>176526</v>
      </c>
      <c r="H30" s="52">
        <v>262138</v>
      </c>
      <c r="I30" s="42">
        <v>45615481</v>
      </c>
      <c r="J30" s="52">
        <v>16454461</v>
      </c>
      <c r="K30" s="58">
        <v>0</v>
      </c>
      <c r="M30" s="9"/>
    </row>
    <row r="31" spans="1:13" ht="15" customHeight="1">
      <c r="A31" s="36" t="s">
        <v>17</v>
      </c>
      <c r="B31" s="52">
        <v>45878752</v>
      </c>
      <c r="C31" s="42">
        <v>6070596</v>
      </c>
      <c r="D31" s="52">
        <v>41946687</v>
      </c>
      <c r="E31" s="42">
        <v>45376</v>
      </c>
      <c r="F31" s="52">
        <v>359167</v>
      </c>
      <c r="G31" s="42">
        <v>123227</v>
      </c>
      <c r="H31" s="52">
        <v>1759861</v>
      </c>
      <c r="I31" s="42">
        <v>1510</v>
      </c>
      <c r="J31" s="52">
        <v>9973</v>
      </c>
      <c r="K31" s="57">
        <v>46348</v>
      </c>
      <c r="M31" s="9"/>
    </row>
    <row r="32" spans="1:13" ht="15" customHeight="1">
      <c r="A32" s="36" t="s">
        <v>28</v>
      </c>
      <c r="B32" s="52">
        <v>17090108</v>
      </c>
      <c r="C32" s="43">
        <v>0</v>
      </c>
      <c r="D32" s="53">
        <v>0</v>
      </c>
      <c r="E32" s="42">
        <v>17706044</v>
      </c>
      <c r="F32" s="52">
        <v>229756</v>
      </c>
      <c r="G32" s="43">
        <v>0</v>
      </c>
      <c r="H32" s="53">
        <v>0</v>
      </c>
      <c r="I32" s="42">
        <v>660053</v>
      </c>
      <c r="J32" s="52">
        <v>5511</v>
      </c>
      <c r="K32" s="57">
        <v>177060</v>
      </c>
      <c r="M32" s="9"/>
    </row>
    <row r="33" spans="1:13" ht="15" customHeight="1">
      <c r="A33" s="37" t="s">
        <v>30</v>
      </c>
      <c r="B33" s="52">
        <v>14027016</v>
      </c>
      <c r="C33" s="43">
        <v>0</v>
      </c>
      <c r="D33" s="53">
        <v>0</v>
      </c>
      <c r="E33" s="42">
        <v>15789152</v>
      </c>
      <c r="F33" s="53">
        <v>0</v>
      </c>
      <c r="G33" s="43">
        <v>0</v>
      </c>
      <c r="H33" s="53">
        <v>0</v>
      </c>
      <c r="I33" s="42">
        <v>1604245</v>
      </c>
      <c r="J33" s="53">
        <v>0</v>
      </c>
      <c r="K33" s="57">
        <v>157891</v>
      </c>
      <c r="M33" s="9"/>
    </row>
    <row r="34" spans="1:13" ht="15" customHeight="1">
      <c r="A34" s="37" t="s">
        <v>31</v>
      </c>
      <c r="B34" s="52">
        <v>24394888</v>
      </c>
      <c r="C34" s="42">
        <v>5639438</v>
      </c>
      <c r="D34" s="52">
        <v>17954512</v>
      </c>
      <c r="E34" s="43">
        <v>0</v>
      </c>
      <c r="F34" s="52">
        <v>2348000</v>
      </c>
      <c r="G34" s="42">
        <v>80533</v>
      </c>
      <c r="H34" s="52">
        <v>1060737</v>
      </c>
      <c r="I34" s="43">
        <v>0</v>
      </c>
      <c r="J34" s="52">
        <v>27402</v>
      </c>
      <c r="K34" s="57">
        <v>56394</v>
      </c>
      <c r="M34" s="9"/>
    </row>
    <row r="35" spans="1:13" ht="15" customHeight="1">
      <c r="A35" s="37" t="s">
        <v>32</v>
      </c>
      <c r="B35" s="52">
        <v>15439279</v>
      </c>
      <c r="C35" s="43">
        <v>0</v>
      </c>
      <c r="D35" s="52">
        <v>16509176</v>
      </c>
      <c r="E35" s="43">
        <v>0</v>
      </c>
      <c r="F35" s="53">
        <v>0</v>
      </c>
      <c r="G35" s="43">
        <v>0</v>
      </c>
      <c r="H35" s="52">
        <v>805081</v>
      </c>
      <c r="I35" s="43">
        <v>0</v>
      </c>
      <c r="J35" s="53">
        <v>0</v>
      </c>
      <c r="K35" s="58">
        <v>0</v>
      </c>
      <c r="M35" s="9"/>
    </row>
    <row r="36" spans="1:13" ht="15" customHeight="1">
      <c r="A36" s="37" t="s">
        <v>33</v>
      </c>
      <c r="B36" s="52">
        <v>34805008</v>
      </c>
      <c r="C36" s="43">
        <v>0</v>
      </c>
      <c r="D36" s="52">
        <v>30155282</v>
      </c>
      <c r="E36" s="43">
        <v>0</v>
      </c>
      <c r="F36" s="52">
        <v>6750675</v>
      </c>
      <c r="G36" s="43">
        <v>0</v>
      </c>
      <c r="H36" s="52">
        <v>1308185</v>
      </c>
      <c r="I36" s="43">
        <v>0</v>
      </c>
      <c r="J36" s="52">
        <v>294518</v>
      </c>
      <c r="K36" s="58">
        <v>0</v>
      </c>
      <c r="M36" s="9"/>
    </row>
    <row r="37" spans="1:13" ht="15" customHeight="1">
      <c r="A37" s="37" t="s">
        <v>74</v>
      </c>
      <c r="B37" s="52">
        <v>18297903</v>
      </c>
      <c r="C37" s="43">
        <v>0</v>
      </c>
      <c r="D37" s="53">
        <v>0</v>
      </c>
      <c r="E37" s="42">
        <v>20000</v>
      </c>
      <c r="F37" s="52">
        <v>18582331</v>
      </c>
      <c r="G37" s="43">
        <v>0</v>
      </c>
      <c r="H37" s="53">
        <v>0</v>
      </c>
      <c r="I37" s="42">
        <v>200</v>
      </c>
      <c r="J37" s="52">
        <v>188958</v>
      </c>
      <c r="K37" s="57">
        <v>200</v>
      </c>
      <c r="M37" s="9"/>
    </row>
    <row r="38" spans="1:13" ht="15" customHeight="1">
      <c r="A38" s="36"/>
      <c r="B38" s="13"/>
      <c r="C38" s="44"/>
      <c r="D38" s="13"/>
      <c r="E38" s="44"/>
      <c r="F38" s="13"/>
      <c r="G38" s="44"/>
      <c r="H38" s="13"/>
      <c r="I38" s="44"/>
      <c r="J38" s="13"/>
      <c r="K38" s="59"/>
      <c r="M38" s="9"/>
    </row>
    <row r="39" spans="1:13" ht="15" customHeight="1">
      <c r="A39" s="35" t="s">
        <v>23</v>
      </c>
      <c r="B39" s="15">
        <f>SUM(B41:B45)</f>
        <v>94684599</v>
      </c>
      <c r="C39" s="45">
        <f aca="true" t="shared" si="2" ref="C39:K39">SUM(C41:C45)</f>
        <v>0</v>
      </c>
      <c r="D39" s="15">
        <f t="shared" si="2"/>
        <v>264412</v>
      </c>
      <c r="E39" s="45">
        <f t="shared" si="2"/>
        <v>6316949</v>
      </c>
      <c r="F39" s="15">
        <f t="shared" si="2"/>
        <v>93385356</v>
      </c>
      <c r="G39" s="45">
        <f t="shared" si="2"/>
        <v>0</v>
      </c>
      <c r="H39" s="15">
        <f t="shared" si="2"/>
        <v>18717</v>
      </c>
      <c r="I39" s="45">
        <f t="shared" si="2"/>
        <v>649232</v>
      </c>
      <c r="J39" s="15">
        <f t="shared" si="2"/>
        <v>3364593</v>
      </c>
      <c r="K39" s="60">
        <f t="shared" si="2"/>
        <v>63169</v>
      </c>
      <c r="M39" s="9"/>
    </row>
    <row r="40" spans="1:13" ht="15" customHeight="1">
      <c r="A40" s="35" t="s">
        <v>24</v>
      </c>
      <c r="B40" s="13"/>
      <c r="C40" s="44"/>
      <c r="D40" s="13"/>
      <c r="E40" s="44"/>
      <c r="F40" s="13"/>
      <c r="G40" s="44"/>
      <c r="H40" s="13"/>
      <c r="I40" s="44"/>
      <c r="J40" s="13"/>
      <c r="K40" s="59"/>
      <c r="M40" s="9"/>
    </row>
    <row r="41" spans="1:13" ht="15" customHeight="1">
      <c r="A41" s="37" t="s">
        <v>36</v>
      </c>
      <c r="B41" s="52">
        <v>6079268</v>
      </c>
      <c r="C41" s="21">
        <v>0</v>
      </c>
      <c r="D41" s="52">
        <v>140857</v>
      </c>
      <c r="E41" s="42">
        <v>6316949</v>
      </c>
      <c r="F41" s="52">
        <v>369096</v>
      </c>
      <c r="G41" s="42">
        <v>0</v>
      </c>
      <c r="H41" s="52">
        <v>16687</v>
      </c>
      <c r="I41" s="42">
        <v>649232</v>
      </c>
      <c r="J41" s="52">
        <v>10279</v>
      </c>
      <c r="K41" s="57">
        <v>63169</v>
      </c>
      <c r="M41" s="9"/>
    </row>
    <row r="42" spans="1:13" ht="15" customHeight="1">
      <c r="A42" s="36" t="s">
        <v>19</v>
      </c>
      <c r="B42" s="53">
        <v>0</v>
      </c>
      <c r="C42" s="21">
        <v>0</v>
      </c>
      <c r="D42" s="53">
        <v>0</v>
      </c>
      <c r="E42" s="43">
        <v>0</v>
      </c>
      <c r="F42" s="53">
        <v>0</v>
      </c>
      <c r="G42" s="43">
        <v>0</v>
      </c>
      <c r="H42" s="53">
        <v>0</v>
      </c>
      <c r="I42" s="43">
        <v>0</v>
      </c>
      <c r="J42" s="53">
        <v>0</v>
      </c>
      <c r="K42" s="58">
        <v>0</v>
      </c>
      <c r="M42" s="9"/>
    </row>
    <row r="43" spans="1:13" ht="15" customHeight="1">
      <c r="A43" s="37" t="s">
        <v>34</v>
      </c>
      <c r="B43" s="52">
        <v>10168778</v>
      </c>
      <c r="C43" s="21">
        <v>0</v>
      </c>
      <c r="D43" s="52">
        <v>11600</v>
      </c>
      <c r="E43" s="43">
        <v>0</v>
      </c>
      <c r="F43" s="52">
        <v>10402285</v>
      </c>
      <c r="G43" s="42">
        <v>0</v>
      </c>
      <c r="H43" s="52">
        <v>1491</v>
      </c>
      <c r="I43" s="43">
        <v>0</v>
      </c>
      <c r="J43" s="52">
        <v>164811</v>
      </c>
      <c r="K43" s="58">
        <v>0</v>
      </c>
      <c r="M43" s="9"/>
    </row>
    <row r="44" spans="1:13" ht="15" customHeight="1">
      <c r="A44" s="36" t="s">
        <v>20</v>
      </c>
      <c r="B44" s="53">
        <v>0</v>
      </c>
      <c r="C44" s="21">
        <v>0</v>
      </c>
      <c r="D44" s="53">
        <v>0</v>
      </c>
      <c r="E44" s="43">
        <v>0</v>
      </c>
      <c r="F44" s="53">
        <v>0</v>
      </c>
      <c r="G44" s="43">
        <v>0</v>
      </c>
      <c r="H44" s="53">
        <v>0</v>
      </c>
      <c r="I44" s="43">
        <v>0</v>
      </c>
      <c r="J44" s="53">
        <v>0</v>
      </c>
      <c r="K44" s="58">
        <v>0</v>
      </c>
      <c r="M44" s="9"/>
    </row>
    <row r="45" spans="1:13" ht="15" customHeight="1">
      <c r="A45" s="36" t="s">
        <v>29</v>
      </c>
      <c r="B45" s="52">
        <v>78436553</v>
      </c>
      <c r="C45" s="21">
        <v>0</v>
      </c>
      <c r="D45" s="52">
        <v>111955</v>
      </c>
      <c r="E45" s="43">
        <v>0</v>
      </c>
      <c r="F45" s="52">
        <v>82613975</v>
      </c>
      <c r="G45" s="42">
        <v>0</v>
      </c>
      <c r="H45" s="52">
        <v>539</v>
      </c>
      <c r="I45" s="43">
        <v>0</v>
      </c>
      <c r="J45" s="52">
        <v>3189503</v>
      </c>
      <c r="K45" s="58">
        <v>0</v>
      </c>
      <c r="M45" s="9"/>
    </row>
    <row r="46" spans="1:13" ht="15" customHeight="1">
      <c r="A46" s="36"/>
      <c r="B46" s="20"/>
      <c r="C46" s="44"/>
      <c r="D46" s="20"/>
      <c r="E46" s="44"/>
      <c r="F46" s="20"/>
      <c r="G46" s="44"/>
      <c r="H46" s="13"/>
      <c r="I46" s="44"/>
      <c r="J46" s="13"/>
      <c r="K46" s="59"/>
      <c r="M46" s="9"/>
    </row>
    <row r="47" spans="1:13" ht="15" customHeight="1">
      <c r="A47" s="35" t="s">
        <v>25</v>
      </c>
      <c r="B47" s="15">
        <f aca="true" t="shared" si="3" ref="B47:K47">SUM(B49:B49)</f>
        <v>32738092</v>
      </c>
      <c r="C47" s="45">
        <f t="shared" si="3"/>
        <v>0</v>
      </c>
      <c r="D47" s="15">
        <f t="shared" si="3"/>
        <v>19316606</v>
      </c>
      <c r="E47" s="45">
        <f t="shared" si="3"/>
        <v>37867</v>
      </c>
      <c r="F47" s="15">
        <f t="shared" si="3"/>
        <v>15197903</v>
      </c>
      <c r="G47" s="45">
        <f t="shared" si="3"/>
        <v>0</v>
      </c>
      <c r="H47" s="15">
        <f t="shared" si="3"/>
        <v>794172</v>
      </c>
      <c r="I47" s="45">
        <f t="shared" si="3"/>
        <v>20369</v>
      </c>
      <c r="J47" s="15">
        <f t="shared" si="3"/>
        <v>608557</v>
      </c>
      <c r="K47" s="60">
        <f t="shared" si="3"/>
        <v>378</v>
      </c>
      <c r="M47" s="9"/>
    </row>
    <row r="48" spans="1:13" ht="15" customHeight="1">
      <c r="A48" s="35" t="s">
        <v>26</v>
      </c>
      <c r="B48" s="15"/>
      <c r="C48" s="45"/>
      <c r="D48" s="15"/>
      <c r="E48" s="45"/>
      <c r="F48" s="15"/>
      <c r="G48" s="45"/>
      <c r="H48" s="15"/>
      <c r="I48" s="45"/>
      <c r="J48" s="15"/>
      <c r="K48" s="60"/>
      <c r="M48" s="9"/>
    </row>
    <row r="49" spans="1:13" ht="15" customHeight="1">
      <c r="A49" s="36" t="s">
        <v>21</v>
      </c>
      <c r="B49" s="52">
        <v>32738092</v>
      </c>
      <c r="C49" s="44">
        <v>0</v>
      </c>
      <c r="D49" s="52">
        <v>19316606</v>
      </c>
      <c r="E49" s="42">
        <v>37867</v>
      </c>
      <c r="F49" s="52">
        <v>15197903</v>
      </c>
      <c r="G49" s="44">
        <v>0</v>
      </c>
      <c r="H49" s="52">
        <v>794172</v>
      </c>
      <c r="I49" s="42">
        <v>20369</v>
      </c>
      <c r="J49" s="52">
        <v>608557</v>
      </c>
      <c r="K49" s="57">
        <v>378</v>
      </c>
      <c r="M49" s="9"/>
    </row>
    <row r="50" spans="1:13" ht="6" customHeight="1" thickBot="1">
      <c r="A50" s="46"/>
      <c r="B50" s="4"/>
      <c r="C50" s="51"/>
      <c r="D50" s="4"/>
      <c r="E50" s="4"/>
      <c r="F50" s="4"/>
      <c r="G50" s="4"/>
      <c r="H50" s="4"/>
      <c r="I50" s="4"/>
      <c r="J50" s="19"/>
      <c r="K50" s="14"/>
      <c r="M50" s="8"/>
    </row>
    <row r="51" spans="1:13" ht="8.2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M51" s="8"/>
    </row>
    <row r="52" spans="1:13" ht="24.75" customHeight="1" thickBot="1">
      <c r="A52" s="32" t="s">
        <v>84</v>
      </c>
      <c r="B52" s="33"/>
      <c r="C52" s="33"/>
      <c r="D52" s="34"/>
      <c r="E52" s="2"/>
      <c r="F52" s="2"/>
      <c r="G52" s="2"/>
      <c r="H52" s="2"/>
      <c r="I52" s="2"/>
      <c r="J52" s="2"/>
      <c r="K52" s="2"/>
      <c r="M52" s="8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M53" s="8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M54" s="8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15">
    <mergeCell ref="F10:F14"/>
    <mergeCell ref="I10:I14"/>
    <mergeCell ref="J10:J14"/>
    <mergeCell ref="K10:K14"/>
    <mergeCell ref="A52:D52"/>
    <mergeCell ref="A1:K1"/>
    <mergeCell ref="A2:K2"/>
    <mergeCell ref="A3:K3"/>
    <mergeCell ref="A5:K5"/>
    <mergeCell ref="A7:K7"/>
    <mergeCell ref="A9:A14"/>
    <mergeCell ref="B10:B14"/>
    <mergeCell ref="C10:C14"/>
    <mergeCell ref="D10:D14"/>
    <mergeCell ref="E10:E14"/>
  </mergeCells>
  <printOptions/>
  <pageMargins left="0.9055118110236221" right="0.9055118110236221" top="0.5511811023622047" bottom="0.551181102362204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K26"/>
  <sheetViews>
    <sheetView zoomScalePageLayoutView="0" workbookViewId="0" topLeftCell="A1">
      <selection activeCell="B9" sqref="B9:K26"/>
    </sheetView>
  </sheetViews>
  <sheetFormatPr defaultColWidth="11.00390625" defaultRowHeight="12.75"/>
  <cols>
    <col min="1" max="1" width="26.625" style="26" customWidth="1"/>
    <col min="2" max="2" width="16.125" style="27" bestFit="1" customWidth="1"/>
    <col min="3" max="3" width="17.25390625" style="27" bestFit="1" customWidth="1"/>
    <col min="4" max="4" width="16.25390625" style="27" customWidth="1"/>
    <col min="5" max="5" width="14.375" style="27" bestFit="1" customWidth="1"/>
    <col min="6" max="6" width="16.75390625" style="27" customWidth="1"/>
    <col min="7" max="7" width="15.625" style="27" customWidth="1"/>
    <col min="8" max="8" width="16.625" style="27" customWidth="1"/>
    <col min="9" max="9" width="16.125" style="27" customWidth="1"/>
    <col min="10" max="10" width="20.25390625" style="27" customWidth="1"/>
    <col min="11" max="11" width="15.00390625" style="27" bestFit="1" customWidth="1"/>
  </cols>
  <sheetData>
    <row r="8" spans="1:11" s="31" customFormat="1" ht="51">
      <c r="A8" s="25" t="s">
        <v>37</v>
      </c>
      <c r="B8" s="25" t="s">
        <v>38</v>
      </c>
      <c r="C8" s="25" t="s">
        <v>39</v>
      </c>
      <c r="D8" s="25" t="s">
        <v>40</v>
      </c>
      <c r="E8" s="25" t="s">
        <v>41</v>
      </c>
      <c r="F8" s="25" t="s">
        <v>42</v>
      </c>
      <c r="G8" s="25" t="s">
        <v>44</v>
      </c>
      <c r="H8" s="25" t="s">
        <v>45</v>
      </c>
      <c r="I8" s="25" t="s">
        <v>46</v>
      </c>
      <c r="J8" s="25" t="s">
        <v>47</v>
      </c>
      <c r="K8" s="25" t="s">
        <v>48</v>
      </c>
    </row>
    <row r="9" spans="1:11" ht="12.75">
      <c r="A9" s="28" t="s">
        <v>49</v>
      </c>
      <c r="B9" s="29">
        <v>117162574</v>
      </c>
      <c r="C9" s="29">
        <v>7283302</v>
      </c>
      <c r="D9" s="29">
        <v>37458262</v>
      </c>
      <c r="E9" s="29">
        <v>8653921</v>
      </c>
      <c r="F9" s="29">
        <v>73049640</v>
      </c>
      <c r="G9" s="29">
        <v>72833</v>
      </c>
      <c r="H9" s="29">
        <v>4000527</v>
      </c>
      <c r="I9" s="29">
        <v>527211</v>
      </c>
      <c r="J9" s="29">
        <v>2925973</v>
      </c>
      <c r="K9" s="29">
        <v>159372</v>
      </c>
    </row>
    <row r="10" spans="1:11" ht="12.75">
      <c r="A10" s="28" t="s">
        <v>50</v>
      </c>
      <c r="B10" s="29">
        <v>344140522</v>
      </c>
      <c r="C10" s="29">
        <v>791535</v>
      </c>
      <c r="D10" s="29">
        <v>205715728</v>
      </c>
      <c r="E10" s="29">
        <v>125472</v>
      </c>
      <c r="F10" s="29">
        <v>148224784</v>
      </c>
      <c r="G10" s="29">
        <v>89994</v>
      </c>
      <c r="H10" s="29">
        <v>6042106</v>
      </c>
      <c r="I10" s="29">
        <v>34715</v>
      </c>
      <c r="J10" s="29">
        <v>1404758</v>
      </c>
      <c r="K10" s="30">
        <v>0</v>
      </c>
    </row>
    <row r="11" spans="1:11" ht="12.75">
      <c r="A11" s="28" t="s">
        <v>51</v>
      </c>
      <c r="B11" s="29">
        <v>615930195</v>
      </c>
      <c r="C11" s="29">
        <v>131247790</v>
      </c>
      <c r="D11" s="29">
        <v>192322426</v>
      </c>
      <c r="E11" s="29">
        <v>11516579</v>
      </c>
      <c r="F11" s="29">
        <v>316213937</v>
      </c>
      <c r="G11" s="29">
        <v>3019575</v>
      </c>
      <c r="H11" s="29">
        <v>10174165</v>
      </c>
      <c r="I11" s="29">
        <v>1298998</v>
      </c>
      <c r="J11" s="29">
        <v>14490399</v>
      </c>
      <c r="K11" s="30">
        <v>0</v>
      </c>
    </row>
    <row r="12" spans="1:11" ht="12.75">
      <c r="A12" s="28" t="s">
        <v>52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ht="12.75">
      <c r="A13" s="28" t="s">
        <v>53</v>
      </c>
      <c r="B13" s="29">
        <v>4945475</v>
      </c>
      <c r="C13" s="30">
        <v>0</v>
      </c>
      <c r="D13" s="29">
        <v>5085478</v>
      </c>
      <c r="E13" s="30">
        <v>0</v>
      </c>
      <c r="F13" s="30">
        <v>0</v>
      </c>
      <c r="G13" s="30">
        <v>0</v>
      </c>
      <c r="H13" s="29">
        <v>83369</v>
      </c>
      <c r="I13" s="30">
        <v>0</v>
      </c>
      <c r="J13" s="30">
        <v>0</v>
      </c>
      <c r="K13" s="30">
        <v>0</v>
      </c>
    </row>
    <row r="14" spans="1:11" ht="12.75">
      <c r="A14" s="28" t="s">
        <v>54</v>
      </c>
      <c r="B14" s="29">
        <v>477257904</v>
      </c>
      <c r="C14" s="29">
        <v>149235388</v>
      </c>
      <c r="D14" s="29">
        <v>210776681</v>
      </c>
      <c r="E14" s="30">
        <v>0</v>
      </c>
      <c r="F14" s="29">
        <v>136391102</v>
      </c>
      <c r="G14" s="29">
        <v>1888020</v>
      </c>
      <c r="H14" s="29">
        <v>7685562</v>
      </c>
      <c r="I14" s="30">
        <v>0</v>
      </c>
      <c r="J14" s="29">
        <v>3777053</v>
      </c>
      <c r="K14" s="29">
        <v>1492353</v>
      </c>
    </row>
    <row r="15" spans="1:11" ht="12.75">
      <c r="A15" s="28" t="s">
        <v>55</v>
      </c>
      <c r="B15" s="29">
        <v>107113892</v>
      </c>
      <c r="C15" s="30">
        <v>0</v>
      </c>
      <c r="D15" s="29">
        <v>42259731</v>
      </c>
      <c r="E15" s="30">
        <v>0</v>
      </c>
      <c r="F15" s="29">
        <v>69677307</v>
      </c>
      <c r="G15" s="30">
        <v>0</v>
      </c>
      <c r="H15" s="29">
        <v>2330228</v>
      </c>
      <c r="I15" s="30">
        <v>0</v>
      </c>
      <c r="J15" s="29">
        <v>1304349</v>
      </c>
      <c r="K15" s="30">
        <v>0</v>
      </c>
    </row>
    <row r="16" spans="1:11" ht="12.75">
      <c r="A16" s="28" t="s">
        <v>56</v>
      </c>
      <c r="B16" s="29">
        <v>109537617</v>
      </c>
      <c r="C16" s="29">
        <v>42019675</v>
      </c>
      <c r="D16" s="29">
        <v>44391848</v>
      </c>
      <c r="E16" s="29">
        <v>13974084</v>
      </c>
      <c r="F16" s="29">
        <v>17570681</v>
      </c>
      <c r="G16" s="29">
        <v>713768</v>
      </c>
      <c r="H16" s="29">
        <v>2705425</v>
      </c>
      <c r="I16" s="29">
        <v>739693</v>
      </c>
      <c r="J16" s="29">
        <v>2896370</v>
      </c>
      <c r="K16" s="29">
        <v>559937</v>
      </c>
    </row>
    <row r="17" spans="1:11" ht="12.75">
      <c r="A17" s="28" t="s">
        <v>57</v>
      </c>
      <c r="B17" s="29">
        <v>447952656</v>
      </c>
      <c r="C17" s="29">
        <v>37235668</v>
      </c>
      <c r="D17" s="29">
        <v>254909572</v>
      </c>
      <c r="E17" s="30">
        <v>0</v>
      </c>
      <c r="F17" s="29">
        <v>183723163</v>
      </c>
      <c r="G17" s="29">
        <v>440818</v>
      </c>
      <c r="H17" s="29">
        <v>13834615</v>
      </c>
      <c r="I17" s="30">
        <v>0</v>
      </c>
      <c r="J17" s="29">
        <v>6651900</v>
      </c>
      <c r="K17" s="30">
        <v>0</v>
      </c>
    </row>
    <row r="18" spans="1:11" s="23" customFormat="1" ht="25.5">
      <c r="A18" s="28" t="s">
        <v>58</v>
      </c>
      <c r="B18" s="29">
        <v>29546516</v>
      </c>
      <c r="C18" s="29">
        <v>4832478</v>
      </c>
      <c r="D18" s="29">
        <v>6828182</v>
      </c>
      <c r="E18" s="30">
        <v>0</v>
      </c>
      <c r="F18" s="29">
        <v>18888357</v>
      </c>
      <c r="G18" s="29">
        <v>77192</v>
      </c>
      <c r="H18" s="29">
        <v>382965</v>
      </c>
      <c r="I18" s="30">
        <v>0</v>
      </c>
      <c r="J18" s="29">
        <v>542343</v>
      </c>
      <c r="K18" s="30">
        <v>0</v>
      </c>
    </row>
    <row r="19" spans="1:11" ht="25.5">
      <c r="A19" s="28" t="s">
        <v>59</v>
      </c>
      <c r="B19" s="29">
        <v>520318483</v>
      </c>
      <c r="C19" s="29">
        <v>1644969</v>
      </c>
      <c r="D19" s="29">
        <v>5775365</v>
      </c>
      <c r="E19" s="29">
        <v>454789714</v>
      </c>
      <c r="F19" s="29">
        <v>121547741</v>
      </c>
      <c r="G19" s="29">
        <v>176526</v>
      </c>
      <c r="H19" s="29">
        <v>262138</v>
      </c>
      <c r="I19" s="29">
        <v>45615481</v>
      </c>
      <c r="J19" s="29">
        <v>16454461</v>
      </c>
      <c r="K19" s="30">
        <v>0</v>
      </c>
    </row>
    <row r="20" spans="1:11" ht="25.5">
      <c r="A20" s="28" t="s">
        <v>60</v>
      </c>
      <c r="B20" s="29">
        <v>45878752</v>
      </c>
      <c r="C20" s="29">
        <v>6070596</v>
      </c>
      <c r="D20" s="29">
        <v>41946687</v>
      </c>
      <c r="E20" s="29">
        <v>45376</v>
      </c>
      <c r="F20" s="29">
        <v>359167</v>
      </c>
      <c r="G20" s="29">
        <v>123227</v>
      </c>
      <c r="H20" s="29">
        <v>1759861</v>
      </c>
      <c r="I20" s="29">
        <v>1510</v>
      </c>
      <c r="J20" s="29">
        <v>9973</v>
      </c>
      <c r="K20" s="29">
        <v>46348</v>
      </c>
    </row>
    <row r="21" spans="1:11" ht="38.25">
      <c r="A21" s="28" t="s">
        <v>61</v>
      </c>
      <c r="B21" s="29">
        <v>17090108</v>
      </c>
      <c r="C21" s="30">
        <v>0</v>
      </c>
      <c r="D21" s="30">
        <v>0</v>
      </c>
      <c r="E21" s="29">
        <v>17706044</v>
      </c>
      <c r="F21" s="29">
        <v>229756</v>
      </c>
      <c r="G21" s="30">
        <v>0</v>
      </c>
      <c r="H21" s="30">
        <v>0</v>
      </c>
      <c r="I21" s="29">
        <v>660053</v>
      </c>
      <c r="J21" s="29">
        <v>5511</v>
      </c>
      <c r="K21" s="29">
        <v>177060</v>
      </c>
    </row>
    <row r="22" spans="1:11" ht="12.75">
      <c r="A22" s="28" t="s">
        <v>62</v>
      </c>
      <c r="B22" s="29">
        <v>14027016</v>
      </c>
      <c r="C22" s="30">
        <v>0</v>
      </c>
      <c r="D22" s="30">
        <v>0</v>
      </c>
      <c r="E22" s="29">
        <v>15789152</v>
      </c>
      <c r="F22" s="30">
        <v>0</v>
      </c>
      <c r="G22" s="30">
        <v>0</v>
      </c>
      <c r="H22" s="30">
        <v>0</v>
      </c>
      <c r="I22" s="29">
        <v>1604245</v>
      </c>
      <c r="J22" s="30">
        <v>0</v>
      </c>
      <c r="K22" s="29">
        <v>157891</v>
      </c>
    </row>
    <row r="23" spans="1:11" ht="12.75">
      <c r="A23" s="28" t="s">
        <v>63</v>
      </c>
      <c r="B23" s="29">
        <v>24394888</v>
      </c>
      <c r="C23" s="29">
        <v>5639438</v>
      </c>
      <c r="D23" s="29">
        <v>17954512</v>
      </c>
      <c r="E23" s="30">
        <v>0</v>
      </c>
      <c r="F23" s="29">
        <v>2348000</v>
      </c>
      <c r="G23" s="29">
        <v>80533</v>
      </c>
      <c r="H23" s="29">
        <v>1060737</v>
      </c>
      <c r="I23" s="30">
        <v>0</v>
      </c>
      <c r="J23" s="29">
        <v>27402</v>
      </c>
      <c r="K23" s="29">
        <v>56394</v>
      </c>
    </row>
    <row r="24" spans="1:11" ht="12.75">
      <c r="A24" s="28" t="s">
        <v>64</v>
      </c>
      <c r="B24" s="29">
        <v>15439279</v>
      </c>
      <c r="C24" s="30">
        <v>0</v>
      </c>
      <c r="D24" s="29">
        <v>16509176</v>
      </c>
      <c r="E24" s="30">
        <v>0</v>
      </c>
      <c r="F24" s="30">
        <v>0</v>
      </c>
      <c r="G24" s="30">
        <v>0</v>
      </c>
      <c r="H24" s="29">
        <v>805081</v>
      </c>
      <c r="I24" s="30">
        <v>0</v>
      </c>
      <c r="J24" s="30">
        <v>0</v>
      </c>
      <c r="K24" s="30">
        <v>0</v>
      </c>
    </row>
    <row r="25" spans="1:11" ht="12.75">
      <c r="A25" s="28" t="s">
        <v>65</v>
      </c>
      <c r="B25" s="29">
        <v>34805008</v>
      </c>
      <c r="C25" s="30">
        <v>0</v>
      </c>
      <c r="D25" s="29">
        <v>30155282</v>
      </c>
      <c r="E25" s="30">
        <v>0</v>
      </c>
      <c r="F25" s="29">
        <v>6750675</v>
      </c>
      <c r="G25" s="30">
        <v>0</v>
      </c>
      <c r="H25" s="29">
        <v>1308185</v>
      </c>
      <c r="I25" s="30">
        <v>0</v>
      </c>
      <c r="J25" s="29">
        <v>294518</v>
      </c>
      <c r="K25" s="30">
        <v>0</v>
      </c>
    </row>
    <row r="26" spans="1:11" ht="12.75">
      <c r="A26" s="28" t="s">
        <v>66</v>
      </c>
      <c r="B26" s="29">
        <v>18297903</v>
      </c>
      <c r="C26" s="30">
        <v>0</v>
      </c>
      <c r="D26" s="30">
        <v>0</v>
      </c>
      <c r="E26" s="29">
        <v>20000</v>
      </c>
      <c r="F26" s="29">
        <v>18582331</v>
      </c>
      <c r="G26" s="30">
        <v>0</v>
      </c>
      <c r="H26" s="30">
        <v>0</v>
      </c>
      <c r="I26" s="29">
        <v>200</v>
      </c>
      <c r="J26" s="29">
        <v>188958</v>
      </c>
      <c r="K26" s="29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14"/>
  <sheetViews>
    <sheetView zoomScalePageLayoutView="0" workbookViewId="0" topLeftCell="B1">
      <selection activeCell="I10" sqref="I10"/>
    </sheetView>
  </sheetViews>
  <sheetFormatPr defaultColWidth="11.00390625" defaultRowHeight="12.75"/>
  <cols>
    <col min="1" max="1" width="40.00390625" style="27" bestFit="1" customWidth="1"/>
    <col min="2" max="2" width="15.25390625" style="27" bestFit="1" customWidth="1"/>
    <col min="3" max="3" width="16.125" style="27" customWidth="1"/>
    <col min="4" max="4" width="12.875" style="27" bestFit="1" customWidth="1"/>
    <col min="5" max="5" width="18.50390625" style="27" customWidth="1"/>
    <col min="6" max="6" width="16.625" style="27" customWidth="1"/>
    <col min="7" max="7" width="17.00390625" style="27" customWidth="1"/>
    <col min="8" max="8" width="18.125" style="27" customWidth="1"/>
    <col min="9" max="9" width="15.00390625" style="27" bestFit="1" customWidth="1"/>
    <col min="10" max="16384" width="11.00390625" style="27" customWidth="1"/>
  </cols>
  <sheetData>
    <row r="8" spans="1:9" ht="51">
      <c r="A8" s="25" t="s">
        <v>37</v>
      </c>
      <c r="B8" s="25" t="s">
        <v>38</v>
      </c>
      <c r="C8" s="25" t="s">
        <v>40</v>
      </c>
      <c r="D8" s="25" t="s">
        <v>41</v>
      </c>
      <c r="E8" s="25" t="s">
        <v>42</v>
      </c>
      <c r="F8" s="25" t="s">
        <v>45</v>
      </c>
      <c r="G8" s="25" t="s">
        <v>46</v>
      </c>
      <c r="H8" s="25" t="s">
        <v>47</v>
      </c>
      <c r="I8" s="25" t="s">
        <v>48</v>
      </c>
    </row>
    <row r="9" spans="1:9" ht="12.75">
      <c r="A9" s="28" t="s">
        <v>67</v>
      </c>
      <c r="B9" s="29">
        <v>6079268</v>
      </c>
      <c r="C9" s="29">
        <v>140857</v>
      </c>
      <c r="D9" s="29">
        <v>6316949</v>
      </c>
      <c r="E9" s="29">
        <v>369096</v>
      </c>
      <c r="F9" s="29">
        <v>16687</v>
      </c>
      <c r="G9" s="29">
        <v>649232</v>
      </c>
      <c r="H9" s="29">
        <v>10279</v>
      </c>
      <c r="I9" s="29">
        <v>63169</v>
      </c>
    </row>
    <row r="10" spans="1:9" ht="25.5">
      <c r="A10" s="28" t="s">
        <v>68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</row>
    <row r="11" spans="1:9" ht="12.75">
      <c r="A11" s="28" t="s">
        <v>69</v>
      </c>
      <c r="B11" s="29">
        <v>10168778</v>
      </c>
      <c r="C11" s="29">
        <v>11600</v>
      </c>
      <c r="D11" s="30">
        <v>0</v>
      </c>
      <c r="E11" s="29">
        <v>10402285</v>
      </c>
      <c r="F11" s="29">
        <v>1491</v>
      </c>
      <c r="G11" s="30">
        <v>0</v>
      </c>
      <c r="H11" s="29">
        <v>164811</v>
      </c>
      <c r="I11" s="30">
        <v>0</v>
      </c>
    </row>
    <row r="12" spans="1:9" ht="12.75">
      <c r="A12" s="28" t="s">
        <v>70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1:9" ht="12.75">
      <c r="A13" s="28" t="s">
        <v>71</v>
      </c>
      <c r="B13" s="29">
        <v>78436553</v>
      </c>
      <c r="C13" s="29">
        <v>111955</v>
      </c>
      <c r="D13" s="30">
        <v>0</v>
      </c>
      <c r="E13" s="29">
        <v>82613975</v>
      </c>
      <c r="F13" s="29">
        <v>539</v>
      </c>
      <c r="G13" s="30">
        <v>0</v>
      </c>
      <c r="H13" s="29">
        <v>3189503</v>
      </c>
      <c r="I13" s="30">
        <v>0</v>
      </c>
    </row>
    <row r="14" spans="1:9" ht="12.75">
      <c r="A14" s="28" t="s">
        <v>72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J9"/>
  <sheetViews>
    <sheetView zoomScalePageLayoutView="0" workbookViewId="0" topLeftCell="C1">
      <selection activeCell="G9" sqref="G9:J9"/>
    </sheetView>
  </sheetViews>
  <sheetFormatPr defaultColWidth="11.00390625" defaultRowHeight="12.75"/>
  <cols>
    <col min="1" max="1" width="40.00390625" style="27" bestFit="1" customWidth="1"/>
    <col min="2" max="2" width="14.375" style="27" bestFit="1" customWidth="1"/>
    <col min="3" max="3" width="19.875" style="27" customWidth="1"/>
    <col min="4" max="4" width="13.375" style="27" customWidth="1"/>
    <col min="5" max="6" width="16.125" style="27" customWidth="1"/>
    <col min="7" max="7" width="17.875" style="27" customWidth="1"/>
    <col min="8" max="8" width="19.75390625" style="27" bestFit="1" customWidth="1"/>
    <col min="9" max="9" width="18.625" style="27" customWidth="1"/>
    <col min="10" max="10" width="15.00390625" style="27" bestFit="1" customWidth="1"/>
  </cols>
  <sheetData>
    <row r="8" spans="1:10" ht="51">
      <c r="A8" s="25" t="s">
        <v>37</v>
      </c>
      <c r="B8" s="25" t="s">
        <v>38</v>
      </c>
      <c r="C8" s="25" t="s">
        <v>40</v>
      </c>
      <c r="D8" s="25" t="s">
        <v>41</v>
      </c>
      <c r="E8" s="25" t="s">
        <v>42</v>
      </c>
      <c r="F8" s="25" t="s">
        <v>43</v>
      </c>
      <c r="G8" s="25" t="s">
        <v>45</v>
      </c>
      <c r="H8" s="25" t="s">
        <v>46</v>
      </c>
      <c r="I8" s="25" t="s">
        <v>47</v>
      </c>
      <c r="J8" s="25" t="s">
        <v>48</v>
      </c>
    </row>
    <row r="9" spans="1:10" s="24" customFormat="1" ht="12.75">
      <c r="A9" s="30" t="s">
        <v>73</v>
      </c>
      <c r="B9" s="29">
        <v>32738092</v>
      </c>
      <c r="C9" s="29">
        <v>19316606</v>
      </c>
      <c r="D9" s="29">
        <v>37867</v>
      </c>
      <c r="E9" s="29">
        <v>15197903</v>
      </c>
      <c r="F9" s="29">
        <v>390806</v>
      </c>
      <c r="G9" s="29">
        <v>794172</v>
      </c>
      <c r="H9" s="29">
        <v>20369</v>
      </c>
      <c r="I9" s="29">
        <v>608557</v>
      </c>
      <c r="J9" s="29">
        <v>378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2014-10-29T20:46:01Z</cp:lastPrinted>
  <dcterms:created xsi:type="dcterms:W3CDTF">1998-08-03T09:58:49Z</dcterms:created>
  <dcterms:modified xsi:type="dcterms:W3CDTF">2014-10-29T20:46:15Z</dcterms:modified>
  <cp:category/>
  <cp:version/>
  <cp:contentType/>
  <cp:contentStatus/>
</cp:coreProperties>
</file>