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<sst xmlns="http://schemas.openxmlformats.org/spreadsheetml/2006/main" count="66" uniqueCount="58">
  <si>
    <t>MUNICIPIOS</t>
  </si>
  <si>
    <t>TOTAL</t>
  </si>
  <si>
    <t>U</t>
  </si>
  <si>
    <t>R</t>
  </si>
  <si>
    <t>Total</t>
  </si>
  <si>
    <t>TOTAL DPTO.</t>
  </si>
  <si>
    <t>Neiva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</si>
  <si>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</si>
  <si>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</si>
  <si>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</si>
  <si>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</si>
  <si>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</si>
  <si>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</si>
  <si>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</si>
  <si>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</si>
  <si>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</si>
  <si>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</si>
  <si>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</si>
  <si>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</si>
  <si>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</si>
  <si>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La Argentina</t>
  </si>
  <si>
    <t>La Plata</t>
  </si>
  <si>
    <t>Nátaga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</si>
  <si>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</si>
  <si>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</si>
  <si>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</si>
  <si>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</si>
  <si>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</si>
  <si>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</si>
  <si>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</si>
  <si>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</si>
  <si>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</si>
  <si>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</si>
  <si>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</si>
  <si>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</si>
  <si>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</si>
  <si>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</si>
  <si>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</si>
  <si>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PREESCOLAR</t>
  </si>
  <si>
    <t>BASICA PRIMARIA</t>
  </si>
  <si>
    <t>BASICA SECUNDARIA</t>
  </si>
  <si>
    <t>San Agustín</t>
  </si>
  <si>
    <t>MATRICULAS</t>
  </si>
  <si>
    <t>MUNICIPIOS EN EL DEPARTAMENTO</t>
  </si>
  <si>
    <r>
      <rPr>
        <b/>
        <sz val="10"/>
        <rFont val="Arial"/>
        <family val="2"/>
      </rPr>
      <t xml:space="preserve">MEDIA </t>
    </r>
    <r>
      <rPr>
        <b/>
        <sz val="8"/>
        <rFont val="Arial"/>
        <family val="2"/>
      </rPr>
      <t>VOCACIONAL</t>
    </r>
  </si>
  <si>
    <t>SISTEMA DE INFORMACION REGIONAL "SIR"</t>
  </si>
  <si>
    <t>GOBERNACION DEL HUILA</t>
  </si>
  <si>
    <t>DEPARTAMENTO ADMINISTRATIVO DE PLANEACION</t>
  </si>
  <si>
    <t>POBLACION EN EDAD ESCOLAR       5-16 AÑOS</t>
  </si>
  <si>
    <t>COBERTURA ACTUAL</t>
  </si>
  <si>
    <t>POBLACION EN EDAD ESCOLAR, MATRICULAS POR INSTITUCIONES EDUCATIVAS  NO OFICIALES,  NIVELES, ZONAS Y</t>
  </si>
  <si>
    <t>INSTITUCIONES EDUCATIVAS</t>
  </si>
  <si>
    <t xml:space="preserve">Acevedo   </t>
  </si>
  <si>
    <t xml:space="preserve">Isnos   </t>
  </si>
  <si>
    <t xml:space="preserve">Oporapa   </t>
  </si>
  <si>
    <t>FUENTE: Secretaría de Educación Departamental, Secretarías de Educación Municipal de Neiva y Pitalito - DANE</t>
  </si>
  <si>
    <t>CODIGO DANE</t>
  </si>
  <si>
    <t>El Pital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</si>
</sst>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  <numFmt numFmtId="189" formatCode="0_);\(0\)"/>
    <numFmt numFmtId="190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0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1" fillId="0" borderId="10" xfId="54" applyNumberFormat="1" applyFon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6" fontId="0" fillId="0" borderId="14" xfId="54" applyNumberFormat="1" applyFont="1" applyFill="1" applyBorder="1" applyAlignment="1">
      <alignment/>
    </xf>
    <xf numFmtId="186" fontId="0" fillId="0" borderId="14" xfId="54" applyNumberFormat="1" applyFont="1" applyFill="1" applyBorder="1" applyAlignment="1">
      <alignment/>
    </xf>
    <xf numFmtId="184" fontId="47" fillId="0" borderId="10" xfId="0" applyNumberFormat="1" applyFont="1" applyFill="1" applyBorder="1" applyAlignment="1" applyProtection="1">
      <alignment horizontal="right" vertical="center"/>
      <protection/>
    </xf>
    <xf numFmtId="184" fontId="47" fillId="0" borderId="10" xfId="0" applyNumberFormat="1" applyFont="1" applyFill="1" applyBorder="1" applyAlignment="1" applyProtection="1">
      <alignment vertical="center"/>
      <protection/>
    </xf>
    <xf numFmtId="184" fontId="47" fillId="33" borderId="10" xfId="0" applyNumberFormat="1" applyFont="1" applyFill="1" applyBorder="1" applyAlignment="1" applyProtection="1">
      <alignment horizontal="right" vertical="center"/>
      <protection/>
    </xf>
    <xf numFmtId="184" fontId="47" fillId="33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184" fontId="1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right"/>
    </xf>
    <xf numFmtId="184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181" fontId="0" fillId="0" borderId="0" xfId="54" applyNumberFormat="1" applyFont="1" applyBorder="1" applyAlignment="1" applyProtection="1">
      <alignment/>
      <protection locked="0"/>
    </xf>
    <xf numFmtId="3" fontId="1" fillId="0" borderId="10" xfId="54" applyNumberFormat="1" applyFont="1" applyFill="1" applyBorder="1" applyAlignment="1">
      <alignment horizontal="right" vertical="center"/>
    </xf>
    <xf numFmtId="184" fontId="1" fillId="0" borderId="10" xfId="54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186" fontId="1" fillId="0" borderId="14" xfId="54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3" fontId="1" fillId="0" borderId="17" xfId="54" applyNumberFormat="1" applyFont="1" applyFill="1" applyBorder="1" applyAlignment="1">
      <alignment horizontal="right" vertical="center"/>
    </xf>
    <xf numFmtId="184" fontId="1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>
      <alignment horizontal="right"/>
    </xf>
    <xf numFmtId="181" fontId="47" fillId="0" borderId="10" xfId="59" applyNumberFormat="1" applyFont="1" applyFill="1" applyBorder="1">
      <alignment/>
      <protection/>
    </xf>
    <xf numFmtId="184" fontId="47" fillId="0" borderId="18" xfId="0" applyNumberFormat="1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181" fontId="0" fillId="0" borderId="22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81" fontId="47" fillId="0" borderId="0" xfId="59" applyNumberFormat="1" applyFont="1" applyFill="1" applyBorder="1">
      <alignment/>
      <protection/>
    </xf>
    <xf numFmtId="0" fontId="0" fillId="0" borderId="25" xfId="0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857250</xdr:colOff>
      <xdr:row>6</xdr:row>
      <xdr:rowOff>76200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62"/>
  <sheetViews>
    <sheetView showGridLines="0" tabSelected="1" zoomScalePageLayoutView="0" workbookViewId="0" topLeftCell="A1">
      <selection activeCell="I25" sqref="I25"/>
    </sheetView>
  </sheetViews>
  <sheetFormatPr defaultColWidth="11.421875" defaultRowHeight="12.75"/>
  <cols>
    <col min="2" max="2" width="13.00390625" style="0" customWidth="1"/>
    <col min="3" max="3" width="13.28125" style="1" customWidth="1"/>
    <col min="4" max="4" width="10.7109375" style="1" customWidth="1"/>
    <col min="5" max="5" width="8.00390625" style="1" customWidth="1"/>
    <col min="6" max="6" width="7.8515625" style="1" customWidth="1"/>
    <col min="7" max="7" width="6.8515625" style="1" customWidth="1"/>
    <col min="8" max="8" width="7.28125" style="1" customWidth="1"/>
    <col min="9" max="9" width="7.00390625" style="1" customWidth="1"/>
    <col min="10" max="10" width="7.140625" style="1" customWidth="1"/>
    <col min="11" max="11" width="7.28125" style="1" customWidth="1"/>
    <col min="12" max="14" width="6.8515625" style="0" customWidth="1"/>
    <col min="15" max="15" width="7.140625" style="0" customWidth="1"/>
    <col min="16" max="16" width="11.8515625" style="0" customWidth="1"/>
    <col min="17" max="17" width="4.28125" style="0" customWidth="1"/>
    <col min="18" max="18" width="8.71093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16" ht="12.75">
      <c r="A8" s="56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12.75">
      <c r="A9" s="59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13.5" thickBot="1">
      <c r="A10" s="62" t="s">
        <v>47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ht="7.5" customHeight="1" thickBot="1"/>
    <row r="12" spans="1:16" ht="15" customHeight="1">
      <c r="A12" s="56" t="s">
        <v>50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</row>
    <row r="13" spans="1:16" ht="15" customHeight="1" thickBot="1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2:16" s="1" customFormat="1" ht="8.25" customHeight="1" thickBo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8.75" customHeight="1" thickBot="1">
      <c r="A15" s="65">
        <v>2017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6" ht="18" customHeight="1" thickBot="1">
      <c r="A16" s="46" t="s">
        <v>56</v>
      </c>
      <c r="B16" s="46" t="s">
        <v>0</v>
      </c>
      <c r="C16" s="46" t="s">
        <v>51</v>
      </c>
      <c r="D16" s="46" t="s">
        <v>48</v>
      </c>
      <c r="E16" s="49" t="s">
        <v>42</v>
      </c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46" t="s">
        <v>49</v>
      </c>
    </row>
    <row r="17" spans="1:16" ht="29.25" customHeight="1" thickBot="1">
      <c r="A17" s="47"/>
      <c r="B17" s="47"/>
      <c r="C17" s="47"/>
      <c r="D17" s="47"/>
      <c r="E17" s="49" t="s">
        <v>1</v>
      </c>
      <c r="F17" s="50"/>
      <c r="G17" s="52"/>
      <c r="H17" s="49" t="s">
        <v>38</v>
      </c>
      <c r="I17" s="51"/>
      <c r="J17" s="49" t="s">
        <v>39</v>
      </c>
      <c r="K17" s="51"/>
      <c r="L17" s="49" t="s">
        <v>40</v>
      </c>
      <c r="M17" s="51"/>
      <c r="N17" s="49" t="s">
        <v>44</v>
      </c>
      <c r="O17" s="51"/>
      <c r="P17" s="47"/>
    </row>
    <row r="18" spans="1:16" ht="18" customHeight="1" thickBot="1">
      <c r="A18" s="48"/>
      <c r="B18" s="48"/>
      <c r="C18" s="48"/>
      <c r="D18" s="48"/>
      <c r="E18" s="34" t="s">
        <v>4</v>
      </c>
      <c r="F18" s="34" t="s">
        <v>2</v>
      </c>
      <c r="G18" s="34" t="s">
        <v>3</v>
      </c>
      <c r="H18" s="34" t="s">
        <v>2</v>
      </c>
      <c r="I18" s="34" t="s">
        <v>3</v>
      </c>
      <c r="J18" s="34" t="s">
        <v>2</v>
      </c>
      <c r="K18" s="34" t="s">
        <v>3</v>
      </c>
      <c r="L18" s="34" t="s">
        <v>2</v>
      </c>
      <c r="M18" s="34" t="s">
        <v>3</v>
      </c>
      <c r="N18" s="34" t="s">
        <v>2</v>
      </c>
      <c r="O18" s="34" t="s">
        <v>3</v>
      </c>
      <c r="P18" s="48"/>
    </row>
    <row r="19" spans="1:16" ht="15" customHeight="1">
      <c r="A19" s="36"/>
      <c r="B19" s="25"/>
      <c r="C19" s="37"/>
      <c r="D19" s="25"/>
      <c r="E19" s="25"/>
      <c r="F19" s="25"/>
      <c r="G19" s="25"/>
      <c r="H19" s="25"/>
      <c r="I19" s="38"/>
      <c r="J19" s="25"/>
      <c r="K19" s="38"/>
      <c r="L19" s="39"/>
      <c r="M19" s="40"/>
      <c r="N19" s="39"/>
      <c r="O19" s="40"/>
      <c r="P19" s="41"/>
    </row>
    <row r="20" spans="1:22" ht="15" customHeight="1">
      <c r="A20" s="42">
        <v>41</v>
      </c>
      <c r="B20" s="26" t="s">
        <v>5</v>
      </c>
      <c r="C20" s="20">
        <f aca="true" t="shared" si="0" ref="C20:O20">SUM(C22:C58)</f>
        <v>211</v>
      </c>
      <c r="D20" s="20">
        <f t="shared" si="0"/>
        <v>268582</v>
      </c>
      <c r="E20" s="20">
        <f t="shared" si="0"/>
        <v>28035</v>
      </c>
      <c r="F20" s="20">
        <f t="shared" si="0"/>
        <v>26356</v>
      </c>
      <c r="G20" s="20">
        <f t="shared" si="0"/>
        <v>1679</v>
      </c>
      <c r="H20" s="20">
        <f t="shared" si="0"/>
        <v>6068</v>
      </c>
      <c r="I20" s="20">
        <f t="shared" si="0"/>
        <v>242</v>
      </c>
      <c r="J20" s="20">
        <f t="shared" si="0"/>
        <v>12000</v>
      </c>
      <c r="K20" s="20">
        <f t="shared" si="0"/>
        <v>618</v>
      </c>
      <c r="L20" s="20">
        <f t="shared" si="0"/>
        <v>5964</v>
      </c>
      <c r="M20" s="20">
        <f t="shared" si="0"/>
        <v>587</v>
      </c>
      <c r="N20" s="20">
        <f t="shared" si="0"/>
        <v>2324</v>
      </c>
      <c r="O20" s="20">
        <f t="shared" si="0"/>
        <v>232</v>
      </c>
      <c r="P20" s="23">
        <f>(E20/D20)*100</f>
        <v>10.43815296631941</v>
      </c>
      <c r="R20" s="22"/>
      <c r="V20" s="22"/>
    </row>
    <row r="21" spans="1:22" ht="15" customHeight="1">
      <c r="A21" s="43"/>
      <c r="B21" s="26"/>
      <c r="C21" s="29"/>
      <c r="D21" s="20"/>
      <c r="E21" s="21"/>
      <c r="F21" s="21"/>
      <c r="G21" s="21"/>
      <c r="H21" s="15"/>
      <c r="I21" s="15"/>
      <c r="J21" s="15"/>
      <c r="K21" s="30"/>
      <c r="L21" s="15"/>
      <c r="M21" s="15"/>
      <c r="N21" s="15"/>
      <c r="O21" s="15"/>
      <c r="P21" s="23"/>
      <c r="R21" s="22"/>
      <c r="V21" s="22"/>
    </row>
    <row r="22" spans="1:21" ht="15" customHeight="1">
      <c r="A22" s="43">
        <v>41006</v>
      </c>
      <c r="B22" s="18" t="s">
        <v>52</v>
      </c>
      <c r="C22" s="31">
        <v>3</v>
      </c>
      <c r="D22" s="32">
        <v>9184</v>
      </c>
      <c r="E22" s="4">
        <f aca="true" t="shared" si="1" ref="E22:E58">F22+G22</f>
        <v>0</v>
      </c>
      <c r="F22" s="4">
        <f aca="true" t="shared" si="2" ref="F22:F58">H22+J22+L22+N22</f>
        <v>0</v>
      </c>
      <c r="G22" s="4">
        <f aca="true" t="shared" si="3" ref="G22:G58">I22+K22+M22+O22</f>
        <v>0</v>
      </c>
      <c r="H22" s="10"/>
      <c r="I22" s="11"/>
      <c r="J22" s="10"/>
      <c r="K22" s="33"/>
      <c r="L22" s="12"/>
      <c r="M22" s="12"/>
      <c r="N22" s="12"/>
      <c r="O22" s="13"/>
      <c r="P22" s="8">
        <f aca="true" t="shared" si="4" ref="P22:P58">(E22/D22)*100</f>
        <v>0</v>
      </c>
      <c r="R22" s="22"/>
      <c r="U22" s="22"/>
    </row>
    <row r="23" spans="1:18" ht="15" customHeight="1">
      <c r="A23" s="43">
        <v>41013</v>
      </c>
      <c r="B23" s="18" t="s">
        <v>7</v>
      </c>
      <c r="C23" s="16">
        <v>0</v>
      </c>
      <c r="D23" s="44">
        <v>2313</v>
      </c>
      <c r="E23" s="4">
        <f t="shared" si="1"/>
        <v>0</v>
      </c>
      <c r="F23" s="4">
        <f t="shared" si="2"/>
        <v>0</v>
      </c>
      <c r="G23" s="4">
        <f t="shared" si="3"/>
        <v>0</v>
      </c>
      <c r="H23" s="10"/>
      <c r="I23" s="11"/>
      <c r="J23" s="10"/>
      <c r="K23" s="11"/>
      <c r="L23" s="12"/>
      <c r="M23" s="12"/>
      <c r="N23" s="12"/>
      <c r="O23" s="13"/>
      <c r="P23" s="8">
        <f t="shared" si="4"/>
        <v>0</v>
      </c>
      <c r="R23" s="22"/>
    </row>
    <row r="24" spans="1:18" ht="15" customHeight="1">
      <c r="A24" s="43">
        <v>41016</v>
      </c>
      <c r="B24" s="18" t="s">
        <v>8</v>
      </c>
      <c r="C24" s="16">
        <v>0</v>
      </c>
      <c r="D24" s="44">
        <v>6810</v>
      </c>
      <c r="E24" s="4">
        <f t="shared" si="1"/>
        <v>0</v>
      </c>
      <c r="F24" s="4">
        <f t="shared" si="2"/>
        <v>0</v>
      </c>
      <c r="G24" s="4">
        <f t="shared" si="3"/>
        <v>0</v>
      </c>
      <c r="H24" s="10"/>
      <c r="I24" s="11"/>
      <c r="J24" s="10"/>
      <c r="K24" s="11"/>
      <c r="L24" s="12"/>
      <c r="M24" s="12"/>
      <c r="N24" s="12"/>
      <c r="O24" s="13"/>
      <c r="P24" s="8">
        <f t="shared" si="4"/>
        <v>0</v>
      </c>
      <c r="R24" s="22"/>
    </row>
    <row r="25" spans="1:18" ht="15" customHeight="1">
      <c r="A25" s="43">
        <v>41020</v>
      </c>
      <c r="B25" s="27" t="s">
        <v>9</v>
      </c>
      <c r="C25" s="16">
        <v>1</v>
      </c>
      <c r="D25" s="44">
        <v>5711</v>
      </c>
      <c r="E25" s="4">
        <f t="shared" si="1"/>
        <v>142</v>
      </c>
      <c r="F25" s="4">
        <f t="shared" si="2"/>
        <v>142</v>
      </c>
      <c r="G25" s="4">
        <f t="shared" si="3"/>
        <v>0</v>
      </c>
      <c r="H25" s="10">
        <v>40</v>
      </c>
      <c r="I25" s="11"/>
      <c r="J25" s="10">
        <v>102</v>
      </c>
      <c r="K25" s="11"/>
      <c r="L25" s="12"/>
      <c r="M25" s="12"/>
      <c r="N25" s="12"/>
      <c r="O25" s="13"/>
      <c r="P25" s="8">
        <f t="shared" si="4"/>
        <v>2.4864296970758186</v>
      </c>
      <c r="R25" s="22"/>
    </row>
    <row r="26" spans="1:18" ht="15" customHeight="1">
      <c r="A26" s="43">
        <v>41026</v>
      </c>
      <c r="B26" s="27" t="s">
        <v>10</v>
      </c>
      <c r="C26" s="16">
        <v>0</v>
      </c>
      <c r="D26" s="44">
        <v>1104</v>
      </c>
      <c r="E26" s="4">
        <f t="shared" si="1"/>
        <v>0</v>
      </c>
      <c r="F26" s="4">
        <f t="shared" si="2"/>
        <v>0</v>
      </c>
      <c r="G26" s="4">
        <f t="shared" si="3"/>
        <v>0</v>
      </c>
      <c r="H26" s="10"/>
      <c r="I26" s="11"/>
      <c r="J26" s="10"/>
      <c r="K26" s="11"/>
      <c r="L26" s="12"/>
      <c r="M26" s="12"/>
      <c r="N26" s="12"/>
      <c r="O26" s="13"/>
      <c r="P26" s="8">
        <f t="shared" si="4"/>
        <v>0</v>
      </c>
      <c r="R26" s="22"/>
    </row>
    <row r="27" spans="1:18" ht="15" customHeight="1">
      <c r="A27" s="43">
        <v>41078</v>
      </c>
      <c r="B27" s="27" t="s">
        <v>11</v>
      </c>
      <c r="C27" s="16">
        <v>0</v>
      </c>
      <c r="D27" s="44">
        <v>2187</v>
      </c>
      <c r="E27" s="4">
        <f t="shared" si="1"/>
        <v>0</v>
      </c>
      <c r="F27" s="4">
        <f t="shared" si="2"/>
        <v>0</v>
      </c>
      <c r="G27" s="4">
        <f t="shared" si="3"/>
        <v>0</v>
      </c>
      <c r="H27" s="10"/>
      <c r="I27" s="11"/>
      <c r="J27" s="10"/>
      <c r="K27" s="11"/>
      <c r="L27" s="12"/>
      <c r="M27" s="12"/>
      <c r="N27" s="12"/>
      <c r="O27" s="13"/>
      <c r="P27" s="8">
        <f t="shared" si="4"/>
        <v>0</v>
      </c>
      <c r="R27" s="22"/>
    </row>
    <row r="28" spans="1:18" ht="15" customHeight="1">
      <c r="A28" s="43">
        <v>41132</v>
      </c>
      <c r="B28" s="27" t="s">
        <v>12</v>
      </c>
      <c r="C28" s="16">
        <v>5</v>
      </c>
      <c r="D28" s="44">
        <v>7616</v>
      </c>
      <c r="E28" s="4">
        <f t="shared" si="1"/>
        <v>577</v>
      </c>
      <c r="F28" s="4">
        <f t="shared" si="2"/>
        <v>577</v>
      </c>
      <c r="G28" s="4">
        <f t="shared" si="3"/>
        <v>0</v>
      </c>
      <c r="H28" s="10">
        <v>180</v>
      </c>
      <c r="I28" s="11"/>
      <c r="J28" s="10">
        <v>397</v>
      </c>
      <c r="K28" s="11"/>
      <c r="L28" s="12"/>
      <c r="M28" s="12"/>
      <c r="N28" s="12"/>
      <c r="O28" s="13"/>
      <c r="P28" s="8">
        <f t="shared" si="4"/>
        <v>7.5761554621848735</v>
      </c>
      <c r="R28" s="22"/>
    </row>
    <row r="29" spans="1:16" ht="15" customHeight="1">
      <c r="A29" s="43">
        <v>41206</v>
      </c>
      <c r="B29" s="27" t="s">
        <v>13</v>
      </c>
      <c r="C29" s="16">
        <v>0</v>
      </c>
      <c r="D29" s="44">
        <v>2858</v>
      </c>
      <c r="E29" s="4">
        <f t="shared" si="1"/>
        <v>0</v>
      </c>
      <c r="F29" s="4">
        <f t="shared" si="2"/>
        <v>0</v>
      </c>
      <c r="G29" s="4">
        <f t="shared" si="3"/>
        <v>0</v>
      </c>
      <c r="H29" s="10"/>
      <c r="I29" s="11"/>
      <c r="J29" s="10"/>
      <c r="K29" s="11"/>
      <c r="L29" s="12"/>
      <c r="M29" s="12"/>
      <c r="N29" s="12"/>
      <c r="O29" s="13"/>
      <c r="P29" s="8">
        <f t="shared" si="4"/>
        <v>0</v>
      </c>
    </row>
    <row r="30" spans="1:16" ht="15" customHeight="1">
      <c r="A30" s="43">
        <v>41548</v>
      </c>
      <c r="B30" s="27" t="s">
        <v>57</v>
      </c>
      <c r="C30" s="16">
        <v>1</v>
      </c>
      <c r="D30" s="44">
        <v>3133</v>
      </c>
      <c r="E30" s="4">
        <f>F30+G30</f>
        <v>232</v>
      </c>
      <c r="F30" s="4">
        <f>H30+J30+L30+N30</f>
        <v>232</v>
      </c>
      <c r="G30" s="4">
        <f>I30+K30+M30+O30</f>
        <v>0</v>
      </c>
      <c r="H30" s="10">
        <v>30</v>
      </c>
      <c r="I30" s="11"/>
      <c r="J30" s="10">
        <v>104</v>
      </c>
      <c r="K30" s="11"/>
      <c r="L30" s="12">
        <v>72</v>
      </c>
      <c r="M30" s="12"/>
      <c r="N30" s="12">
        <v>26</v>
      </c>
      <c r="O30" s="13"/>
      <c r="P30" s="8">
        <f>(E30/D30)*100</f>
        <v>7.405043089690393</v>
      </c>
    </row>
    <row r="31" spans="1:16" ht="15" customHeight="1">
      <c r="A31" s="43">
        <v>41244</v>
      </c>
      <c r="B31" s="27" t="s">
        <v>14</v>
      </c>
      <c r="C31" s="16">
        <v>0</v>
      </c>
      <c r="D31" s="44">
        <v>1082</v>
      </c>
      <c r="E31" s="4">
        <f t="shared" si="1"/>
        <v>0</v>
      </c>
      <c r="F31" s="4">
        <f t="shared" si="2"/>
        <v>0</v>
      </c>
      <c r="G31" s="4">
        <f t="shared" si="3"/>
        <v>0</v>
      </c>
      <c r="H31" s="10"/>
      <c r="I31" s="11"/>
      <c r="J31" s="10"/>
      <c r="K31" s="11"/>
      <c r="L31" s="12"/>
      <c r="M31" s="12"/>
      <c r="N31" s="12"/>
      <c r="O31" s="13"/>
      <c r="P31" s="8">
        <f t="shared" si="4"/>
        <v>0</v>
      </c>
    </row>
    <row r="32" spans="1:16" ht="15" customHeight="1">
      <c r="A32" s="43">
        <v>41298</v>
      </c>
      <c r="B32" s="27" t="s">
        <v>15</v>
      </c>
      <c r="C32" s="16">
        <v>9</v>
      </c>
      <c r="D32" s="44">
        <v>22963</v>
      </c>
      <c r="E32" s="4">
        <f t="shared" si="1"/>
        <v>2026</v>
      </c>
      <c r="F32" s="4">
        <f t="shared" si="2"/>
        <v>2026</v>
      </c>
      <c r="G32" s="4">
        <f t="shared" si="3"/>
        <v>0</v>
      </c>
      <c r="H32" s="10">
        <v>409</v>
      </c>
      <c r="I32" s="11"/>
      <c r="J32" s="10">
        <v>975</v>
      </c>
      <c r="K32" s="11"/>
      <c r="L32" s="12">
        <v>474</v>
      </c>
      <c r="M32" s="12"/>
      <c r="N32" s="12">
        <v>168</v>
      </c>
      <c r="O32" s="13"/>
      <c r="P32" s="8">
        <f t="shared" si="4"/>
        <v>8.82288899534033</v>
      </c>
    </row>
    <row r="33" spans="1:16" ht="15" customHeight="1">
      <c r="A33" s="43">
        <v>41306</v>
      </c>
      <c r="B33" s="27" t="s">
        <v>16</v>
      </c>
      <c r="C33" s="16">
        <v>1</v>
      </c>
      <c r="D33" s="44">
        <v>8289</v>
      </c>
      <c r="E33" s="4">
        <f t="shared" si="1"/>
        <v>45</v>
      </c>
      <c r="F33" s="4">
        <f t="shared" si="2"/>
        <v>45</v>
      </c>
      <c r="G33" s="4">
        <f t="shared" si="3"/>
        <v>0</v>
      </c>
      <c r="H33" s="10"/>
      <c r="I33" s="11"/>
      <c r="J33" s="10">
        <v>45</v>
      </c>
      <c r="K33" s="11"/>
      <c r="L33" s="12"/>
      <c r="M33" s="12"/>
      <c r="N33" s="12"/>
      <c r="O33" s="13"/>
      <c r="P33" s="8">
        <f t="shared" si="4"/>
        <v>0.5428881650380022</v>
      </c>
    </row>
    <row r="34" spans="1:16" ht="15" customHeight="1">
      <c r="A34" s="43">
        <v>41319</v>
      </c>
      <c r="B34" s="27" t="s">
        <v>17</v>
      </c>
      <c r="C34" s="16">
        <v>2</v>
      </c>
      <c r="D34" s="44">
        <v>5587</v>
      </c>
      <c r="E34" s="4">
        <f t="shared" si="1"/>
        <v>79</v>
      </c>
      <c r="F34" s="4">
        <f t="shared" si="2"/>
        <v>79</v>
      </c>
      <c r="G34" s="4">
        <f t="shared" si="3"/>
        <v>0</v>
      </c>
      <c r="H34" s="10">
        <v>28</v>
      </c>
      <c r="I34" s="11"/>
      <c r="J34" s="10">
        <v>51</v>
      </c>
      <c r="K34" s="11"/>
      <c r="L34" s="12"/>
      <c r="M34" s="12"/>
      <c r="N34" s="12"/>
      <c r="O34" s="13"/>
      <c r="P34" s="8">
        <f t="shared" si="4"/>
        <v>1.4139967782351888</v>
      </c>
    </row>
    <row r="35" spans="1:16" ht="15" customHeight="1">
      <c r="A35" s="43">
        <v>41349</v>
      </c>
      <c r="B35" s="27" t="s">
        <v>18</v>
      </c>
      <c r="C35" s="16">
        <v>0</v>
      </c>
      <c r="D35" s="44">
        <v>1607</v>
      </c>
      <c r="E35" s="4">
        <f t="shared" si="1"/>
        <v>0</v>
      </c>
      <c r="F35" s="4">
        <f t="shared" si="2"/>
        <v>0</v>
      </c>
      <c r="G35" s="4">
        <f t="shared" si="3"/>
        <v>0</v>
      </c>
      <c r="H35" s="10"/>
      <c r="I35" s="11"/>
      <c r="J35" s="10"/>
      <c r="K35" s="11"/>
      <c r="L35" s="12"/>
      <c r="M35" s="12"/>
      <c r="N35" s="12"/>
      <c r="O35" s="13"/>
      <c r="P35" s="8">
        <f t="shared" si="4"/>
        <v>0</v>
      </c>
    </row>
    <row r="36" spans="1:16" ht="15" customHeight="1">
      <c r="A36" s="43">
        <v>41357</v>
      </c>
      <c r="B36" s="27" t="s">
        <v>19</v>
      </c>
      <c r="C36" s="16">
        <v>0</v>
      </c>
      <c r="D36" s="44">
        <v>2840</v>
      </c>
      <c r="E36" s="4">
        <f t="shared" si="1"/>
        <v>0</v>
      </c>
      <c r="F36" s="4">
        <f t="shared" si="2"/>
        <v>0</v>
      </c>
      <c r="G36" s="4">
        <f t="shared" si="3"/>
        <v>0</v>
      </c>
      <c r="H36" s="10"/>
      <c r="I36" s="11"/>
      <c r="J36" s="10"/>
      <c r="K36" s="11"/>
      <c r="L36" s="12"/>
      <c r="M36" s="12"/>
      <c r="N36" s="12"/>
      <c r="O36" s="13"/>
      <c r="P36" s="8">
        <f t="shared" si="4"/>
        <v>0</v>
      </c>
    </row>
    <row r="37" spans="1:16" ht="15" customHeight="1">
      <c r="A37" s="43">
        <v>41359</v>
      </c>
      <c r="B37" s="27" t="s">
        <v>53</v>
      </c>
      <c r="C37" s="16">
        <v>2</v>
      </c>
      <c r="D37" s="44">
        <v>6514</v>
      </c>
      <c r="E37" s="4">
        <f t="shared" si="1"/>
        <v>64</v>
      </c>
      <c r="F37" s="4">
        <f t="shared" si="2"/>
        <v>64</v>
      </c>
      <c r="G37" s="4">
        <f t="shared" si="3"/>
        <v>0</v>
      </c>
      <c r="H37" s="10">
        <v>24</v>
      </c>
      <c r="I37" s="11"/>
      <c r="J37" s="10">
        <v>40</v>
      </c>
      <c r="K37" s="11"/>
      <c r="L37" s="12"/>
      <c r="M37" s="12"/>
      <c r="N37" s="12"/>
      <c r="O37" s="13"/>
      <c r="P37" s="8">
        <f t="shared" si="4"/>
        <v>0.9824992324224747</v>
      </c>
    </row>
    <row r="38" spans="1:16" ht="15" customHeight="1">
      <c r="A38" s="43">
        <v>41378</v>
      </c>
      <c r="B38" s="27" t="s">
        <v>20</v>
      </c>
      <c r="C38" s="16">
        <v>1</v>
      </c>
      <c r="D38" s="44">
        <v>3662</v>
      </c>
      <c r="E38" s="4">
        <f t="shared" si="1"/>
        <v>15</v>
      </c>
      <c r="F38" s="4">
        <f t="shared" si="2"/>
        <v>15</v>
      </c>
      <c r="G38" s="4">
        <f t="shared" si="3"/>
        <v>0</v>
      </c>
      <c r="H38" s="10">
        <v>15</v>
      </c>
      <c r="I38" s="11"/>
      <c r="J38" s="10"/>
      <c r="K38" s="11"/>
      <c r="L38" s="12"/>
      <c r="M38" s="12"/>
      <c r="N38" s="12"/>
      <c r="O38" s="13"/>
      <c r="P38" s="8">
        <f t="shared" si="4"/>
        <v>0.4096122337520481</v>
      </c>
    </row>
    <row r="39" spans="1:16" ht="15" customHeight="1">
      <c r="A39" s="43">
        <v>41396</v>
      </c>
      <c r="B39" s="27" t="s">
        <v>21</v>
      </c>
      <c r="C39" s="16">
        <v>5</v>
      </c>
      <c r="D39" s="44">
        <v>16370</v>
      </c>
      <c r="E39" s="4">
        <f t="shared" si="1"/>
        <v>575</v>
      </c>
      <c r="F39" s="4">
        <f t="shared" si="2"/>
        <v>575</v>
      </c>
      <c r="G39" s="4">
        <f t="shared" si="3"/>
        <v>0</v>
      </c>
      <c r="H39" s="10">
        <v>110</v>
      </c>
      <c r="I39" s="11"/>
      <c r="J39" s="10">
        <v>325</v>
      </c>
      <c r="K39" s="11"/>
      <c r="L39" s="12">
        <v>103</v>
      </c>
      <c r="M39" s="12"/>
      <c r="N39" s="12">
        <v>37</v>
      </c>
      <c r="O39" s="13"/>
      <c r="P39" s="8">
        <f t="shared" si="4"/>
        <v>3.512522907758094</v>
      </c>
    </row>
    <row r="40" spans="1:16" ht="15" customHeight="1">
      <c r="A40" s="43">
        <v>41483</v>
      </c>
      <c r="B40" s="27" t="s">
        <v>22</v>
      </c>
      <c r="C40" s="16">
        <v>0</v>
      </c>
      <c r="D40" s="44">
        <v>1576</v>
      </c>
      <c r="E40" s="4">
        <f t="shared" si="1"/>
        <v>0</v>
      </c>
      <c r="F40" s="4">
        <f t="shared" si="2"/>
        <v>0</v>
      </c>
      <c r="G40" s="4">
        <f t="shared" si="3"/>
        <v>0</v>
      </c>
      <c r="H40" s="10"/>
      <c r="I40" s="11"/>
      <c r="J40" s="10"/>
      <c r="K40" s="11"/>
      <c r="L40" s="12"/>
      <c r="M40" s="12"/>
      <c r="N40" s="12"/>
      <c r="O40" s="13"/>
      <c r="P40" s="8">
        <f t="shared" si="4"/>
        <v>0</v>
      </c>
    </row>
    <row r="41" spans="1:16" ht="15" customHeight="1">
      <c r="A41" s="43">
        <v>41001</v>
      </c>
      <c r="B41" s="18" t="s">
        <v>6</v>
      </c>
      <c r="C41" s="16">
        <v>130</v>
      </c>
      <c r="D41" s="19">
        <v>67003</v>
      </c>
      <c r="E41" s="4">
        <f t="shared" si="1"/>
        <v>18646</v>
      </c>
      <c r="F41" s="4">
        <f t="shared" si="2"/>
        <v>18646</v>
      </c>
      <c r="G41" s="4">
        <f t="shared" si="3"/>
        <v>0</v>
      </c>
      <c r="H41" s="10">
        <v>4438</v>
      </c>
      <c r="I41" s="11"/>
      <c r="J41" s="10">
        <v>7962</v>
      </c>
      <c r="K41" s="11"/>
      <c r="L41" s="10">
        <v>4467</v>
      </c>
      <c r="M41" s="10"/>
      <c r="N41" s="10">
        <v>1779</v>
      </c>
      <c r="O41" s="11"/>
      <c r="P41" s="9">
        <f t="shared" si="4"/>
        <v>27.828604689342267</v>
      </c>
    </row>
    <row r="42" spans="1:16" ht="15" customHeight="1">
      <c r="A42" s="43">
        <v>41503</v>
      </c>
      <c r="B42" s="27" t="s">
        <v>54</v>
      </c>
      <c r="C42" s="16">
        <v>1</v>
      </c>
      <c r="D42" s="44">
        <v>4087</v>
      </c>
      <c r="E42" s="4">
        <f t="shared" si="1"/>
        <v>0</v>
      </c>
      <c r="F42" s="4">
        <f t="shared" si="2"/>
        <v>0</v>
      </c>
      <c r="G42" s="4">
        <f t="shared" si="3"/>
        <v>0</v>
      </c>
      <c r="H42" s="10"/>
      <c r="I42" s="11"/>
      <c r="J42" s="10"/>
      <c r="K42" s="11"/>
      <c r="L42" s="12"/>
      <c r="M42" s="12"/>
      <c r="N42" s="12"/>
      <c r="O42" s="13"/>
      <c r="P42" s="8">
        <f t="shared" si="4"/>
        <v>0</v>
      </c>
    </row>
    <row r="43" spans="1:16" ht="15" customHeight="1">
      <c r="A43" s="43">
        <v>41518</v>
      </c>
      <c r="B43" s="27" t="s">
        <v>23</v>
      </c>
      <c r="C43" s="16">
        <v>0</v>
      </c>
      <c r="D43" s="44">
        <v>1364</v>
      </c>
      <c r="E43" s="4">
        <f t="shared" si="1"/>
        <v>0</v>
      </c>
      <c r="F43" s="4">
        <f t="shared" si="2"/>
        <v>0</v>
      </c>
      <c r="G43" s="4">
        <f t="shared" si="3"/>
        <v>0</v>
      </c>
      <c r="H43" s="10"/>
      <c r="I43" s="11"/>
      <c r="J43" s="10"/>
      <c r="K43" s="11"/>
      <c r="L43" s="12"/>
      <c r="M43" s="12"/>
      <c r="N43" s="12"/>
      <c r="O43" s="13"/>
      <c r="P43" s="8">
        <f t="shared" si="4"/>
        <v>0</v>
      </c>
    </row>
    <row r="44" spans="1:16" ht="15" customHeight="1">
      <c r="A44" s="43">
        <v>41524</v>
      </c>
      <c r="B44" s="27" t="s">
        <v>24</v>
      </c>
      <c r="C44" s="16">
        <v>5</v>
      </c>
      <c r="D44" s="44">
        <v>7549</v>
      </c>
      <c r="E44" s="4">
        <f t="shared" si="1"/>
        <v>1462</v>
      </c>
      <c r="F44" s="4">
        <f t="shared" si="2"/>
        <v>280</v>
      </c>
      <c r="G44" s="4">
        <f t="shared" si="3"/>
        <v>1182</v>
      </c>
      <c r="H44" s="10">
        <v>161</v>
      </c>
      <c r="I44" s="11">
        <v>203</v>
      </c>
      <c r="J44" s="10">
        <v>119</v>
      </c>
      <c r="K44" s="11">
        <v>436</v>
      </c>
      <c r="L44" s="12"/>
      <c r="M44" s="12">
        <v>418</v>
      </c>
      <c r="N44" s="12"/>
      <c r="O44" s="13">
        <v>125</v>
      </c>
      <c r="P44" s="8">
        <f t="shared" si="4"/>
        <v>19.366803550139092</v>
      </c>
    </row>
    <row r="45" spans="1:16" ht="15" customHeight="1">
      <c r="A45" s="43">
        <v>41530</v>
      </c>
      <c r="B45" s="27" t="s">
        <v>25</v>
      </c>
      <c r="C45" s="16">
        <v>0</v>
      </c>
      <c r="D45" s="44">
        <v>2868</v>
      </c>
      <c r="E45" s="4">
        <f t="shared" si="1"/>
        <v>0</v>
      </c>
      <c r="F45" s="4">
        <f t="shared" si="2"/>
        <v>0</v>
      </c>
      <c r="G45" s="4">
        <f t="shared" si="3"/>
        <v>0</v>
      </c>
      <c r="H45" s="10"/>
      <c r="I45" s="11"/>
      <c r="J45" s="10"/>
      <c r="K45" s="11"/>
      <c r="L45" s="12"/>
      <c r="M45" s="12"/>
      <c r="N45" s="12"/>
      <c r="O45" s="13"/>
      <c r="P45" s="8">
        <f t="shared" si="4"/>
        <v>0</v>
      </c>
    </row>
    <row r="46" spans="1:16" ht="15" customHeight="1">
      <c r="A46" s="43">
        <v>41551</v>
      </c>
      <c r="B46" s="27" t="s">
        <v>26</v>
      </c>
      <c r="C46" s="16">
        <v>30</v>
      </c>
      <c r="D46" s="44">
        <v>30808</v>
      </c>
      <c r="E46" s="4">
        <f t="shared" si="1"/>
        <v>2552</v>
      </c>
      <c r="F46" s="4">
        <f t="shared" si="2"/>
        <v>2552</v>
      </c>
      <c r="G46" s="4">
        <f t="shared" si="3"/>
        <v>0</v>
      </c>
      <c r="H46" s="10">
        <v>359</v>
      </c>
      <c r="I46" s="11"/>
      <c r="J46" s="10">
        <v>1373</v>
      </c>
      <c r="K46" s="11"/>
      <c r="L46" s="12">
        <v>616</v>
      </c>
      <c r="M46" s="12"/>
      <c r="N46" s="12">
        <v>204</v>
      </c>
      <c r="O46" s="13"/>
      <c r="P46" s="8">
        <f t="shared" si="4"/>
        <v>8.28356271098416</v>
      </c>
    </row>
    <row r="47" spans="1:16" ht="15" customHeight="1">
      <c r="A47" s="43">
        <v>41615</v>
      </c>
      <c r="B47" s="27" t="s">
        <v>27</v>
      </c>
      <c r="C47" s="16">
        <v>5</v>
      </c>
      <c r="D47" s="44">
        <v>4080</v>
      </c>
      <c r="E47" s="4">
        <f t="shared" si="1"/>
        <v>832</v>
      </c>
      <c r="F47" s="4">
        <f t="shared" si="2"/>
        <v>335</v>
      </c>
      <c r="G47" s="4">
        <f t="shared" si="3"/>
        <v>497</v>
      </c>
      <c r="H47" s="10">
        <v>128</v>
      </c>
      <c r="I47" s="11">
        <v>39</v>
      </c>
      <c r="J47" s="10">
        <v>207</v>
      </c>
      <c r="K47" s="11">
        <v>182</v>
      </c>
      <c r="L47" s="12"/>
      <c r="M47" s="12">
        <v>169</v>
      </c>
      <c r="N47" s="12"/>
      <c r="O47" s="13">
        <v>107</v>
      </c>
      <c r="P47" s="8">
        <f t="shared" si="4"/>
        <v>20.392156862745097</v>
      </c>
    </row>
    <row r="48" spans="1:16" ht="15" customHeight="1">
      <c r="A48" s="43">
        <v>41660</v>
      </c>
      <c r="B48" s="27" t="s">
        <v>28</v>
      </c>
      <c r="C48" s="16">
        <v>0</v>
      </c>
      <c r="D48" s="44">
        <v>3088</v>
      </c>
      <c r="E48" s="4">
        <f t="shared" si="1"/>
        <v>0</v>
      </c>
      <c r="F48" s="4">
        <f t="shared" si="2"/>
        <v>0</v>
      </c>
      <c r="G48" s="4">
        <f t="shared" si="3"/>
        <v>0</v>
      </c>
      <c r="H48" s="10"/>
      <c r="I48" s="11"/>
      <c r="J48" s="10"/>
      <c r="K48" s="11"/>
      <c r="L48" s="12"/>
      <c r="M48" s="12"/>
      <c r="N48" s="12"/>
      <c r="O48" s="13"/>
      <c r="P48" s="8">
        <f t="shared" si="4"/>
        <v>0</v>
      </c>
    </row>
    <row r="49" spans="1:16" ht="15" customHeight="1">
      <c r="A49" s="43">
        <v>41668</v>
      </c>
      <c r="B49" s="27" t="s">
        <v>41</v>
      </c>
      <c r="C49" s="16">
        <v>1</v>
      </c>
      <c r="D49" s="44">
        <v>7429</v>
      </c>
      <c r="E49" s="4">
        <f t="shared" si="1"/>
        <v>315</v>
      </c>
      <c r="F49" s="4">
        <f t="shared" si="2"/>
        <v>315</v>
      </c>
      <c r="G49" s="4">
        <f t="shared" si="3"/>
        <v>0</v>
      </c>
      <c r="H49" s="10">
        <v>31</v>
      </c>
      <c r="I49" s="11"/>
      <c r="J49" s="10">
        <v>93</v>
      </c>
      <c r="K49" s="11"/>
      <c r="L49" s="12">
        <v>136</v>
      </c>
      <c r="M49" s="12"/>
      <c r="N49" s="12">
        <v>55</v>
      </c>
      <c r="O49" s="13"/>
      <c r="P49" s="8">
        <f t="shared" si="4"/>
        <v>4.240139991923543</v>
      </c>
    </row>
    <row r="50" spans="1:16" ht="15" customHeight="1">
      <c r="A50" s="43">
        <v>41676</v>
      </c>
      <c r="B50" s="27" t="s">
        <v>29</v>
      </c>
      <c r="C50" s="16">
        <v>0</v>
      </c>
      <c r="D50" s="44">
        <v>2805</v>
      </c>
      <c r="E50" s="4">
        <f t="shared" si="1"/>
        <v>0</v>
      </c>
      <c r="F50" s="4">
        <f t="shared" si="2"/>
        <v>0</v>
      </c>
      <c r="G50" s="4">
        <f t="shared" si="3"/>
        <v>0</v>
      </c>
      <c r="H50" s="10"/>
      <c r="I50" s="11"/>
      <c r="J50" s="10"/>
      <c r="K50" s="11"/>
      <c r="L50" s="12"/>
      <c r="M50" s="12"/>
      <c r="N50" s="12"/>
      <c r="O50" s="13"/>
      <c r="P50" s="8">
        <f t="shared" si="4"/>
        <v>0</v>
      </c>
    </row>
    <row r="51" spans="1:16" ht="15" customHeight="1">
      <c r="A51" s="43">
        <v>41770</v>
      </c>
      <c r="B51" s="27" t="s">
        <v>30</v>
      </c>
      <c r="C51" s="16">
        <v>2</v>
      </c>
      <c r="D51" s="44">
        <v>5020</v>
      </c>
      <c r="E51" s="4">
        <f t="shared" si="1"/>
        <v>172</v>
      </c>
      <c r="F51" s="4">
        <f t="shared" si="2"/>
        <v>172</v>
      </c>
      <c r="G51" s="4">
        <f t="shared" si="3"/>
        <v>0</v>
      </c>
      <c r="H51" s="10">
        <v>40</v>
      </c>
      <c r="I51" s="11"/>
      <c r="J51" s="10">
        <v>61</v>
      </c>
      <c r="K51" s="11"/>
      <c r="L51" s="12">
        <v>49</v>
      </c>
      <c r="M51" s="12"/>
      <c r="N51" s="12">
        <v>22</v>
      </c>
      <c r="O51" s="13"/>
      <c r="P51" s="8">
        <f t="shared" si="4"/>
        <v>3.4262948207171315</v>
      </c>
    </row>
    <row r="52" spans="1:16" ht="15" customHeight="1">
      <c r="A52" s="43">
        <v>41791</v>
      </c>
      <c r="B52" s="27" t="s">
        <v>31</v>
      </c>
      <c r="C52" s="16">
        <v>1</v>
      </c>
      <c r="D52" s="44">
        <v>4637</v>
      </c>
      <c r="E52" s="4">
        <f t="shared" si="1"/>
        <v>61</v>
      </c>
      <c r="F52" s="4">
        <f t="shared" si="2"/>
        <v>61</v>
      </c>
      <c r="G52" s="4">
        <f t="shared" si="3"/>
        <v>0</v>
      </c>
      <c r="H52" s="10">
        <v>27</v>
      </c>
      <c r="I52" s="11"/>
      <c r="J52" s="10">
        <v>34</v>
      </c>
      <c r="K52" s="11"/>
      <c r="L52" s="12"/>
      <c r="M52" s="12"/>
      <c r="N52" s="12"/>
      <c r="O52" s="13"/>
      <c r="P52" s="8">
        <f t="shared" si="4"/>
        <v>1.3155057149018763</v>
      </c>
    </row>
    <row r="53" spans="1:16" ht="15" customHeight="1">
      <c r="A53" s="43">
        <v>41799</v>
      </c>
      <c r="B53" s="27" t="s">
        <v>37</v>
      </c>
      <c r="C53" s="16">
        <v>0</v>
      </c>
      <c r="D53" s="44">
        <v>3743</v>
      </c>
      <c r="E53" s="4">
        <f t="shared" si="1"/>
        <v>0</v>
      </c>
      <c r="F53" s="4">
        <f t="shared" si="2"/>
        <v>0</v>
      </c>
      <c r="G53" s="4">
        <f t="shared" si="3"/>
        <v>0</v>
      </c>
      <c r="H53" s="10"/>
      <c r="I53" s="11"/>
      <c r="J53" s="10"/>
      <c r="K53" s="11"/>
      <c r="L53" s="12"/>
      <c r="M53" s="12"/>
      <c r="N53" s="12"/>
      <c r="O53" s="13"/>
      <c r="P53" s="8">
        <f t="shared" si="4"/>
        <v>0</v>
      </c>
    </row>
    <row r="54" spans="1:16" ht="15" customHeight="1">
      <c r="A54" s="43">
        <v>41801</v>
      </c>
      <c r="B54" s="27" t="s">
        <v>36</v>
      </c>
      <c r="C54" s="16">
        <v>0</v>
      </c>
      <c r="D54" s="44">
        <v>2062</v>
      </c>
      <c r="E54" s="4">
        <f t="shared" si="1"/>
        <v>0</v>
      </c>
      <c r="F54" s="4">
        <f t="shared" si="2"/>
        <v>0</v>
      </c>
      <c r="G54" s="4">
        <f t="shared" si="3"/>
        <v>0</v>
      </c>
      <c r="H54" s="10"/>
      <c r="I54" s="11"/>
      <c r="J54" s="10"/>
      <c r="K54" s="11"/>
      <c r="L54" s="12"/>
      <c r="M54" s="12"/>
      <c r="N54" s="12"/>
      <c r="O54" s="13"/>
      <c r="P54" s="8">
        <f t="shared" si="4"/>
        <v>0</v>
      </c>
    </row>
    <row r="55" spans="1:16" ht="15" customHeight="1">
      <c r="A55" s="43">
        <v>41797</v>
      </c>
      <c r="B55" s="27" t="s">
        <v>32</v>
      </c>
      <c r="C55" s="16">
        <v>1</v>
      </c>
      <c r="D55" s="44">
        <v>2136</v>
      </c>
      <c r="E55" s="4">
        <f t="shared" si="1"/>
        <v>36</v>
      </c>
      <c r="F55" s="4">
        <f t="shared" si="2"/>
        <v>36</v>
      </c>
      <c r="G55" s="4">
        <f t="shared" si="3"/>
        <v>0</v>
      </c>
      <c r="H55" s="10">
        <v>29</v>
      </c>
      <c r="I55" s="11"/>
      <c r="J55" s="10">
        <v>7</v>
      </c>
      <c r="K55" s="11"/>
      <c r="L55" s="12"/>
      <c r="M55" s="12"/>
      <c r="N55" s="12"/>
      <c r="O55" s="13"/>
      <c r="P55" s="8">
        <f t="shared" si="4"/>
        <v>1.6853932584269662</v>
      </c>
    </row>
    <row r="56" spans="1:16" ht="15" customHeight="1">
      <c r="A56" s="43">
        <v>41807</v>
      </c>
      <c r="B56" s="27" t="s">
        <v>33</v>
      </c>
      <c r="C56" s="16">
        <v>3</v>
      </c>
      <c r="D56" s="44">
        <v>4893</v>
      </c>
      <c r="E56" s="4">
        <f t="shared" si="1"/>
        <v>178</v>
      </c>
      <c r="F56" s="4">
        <f t="shared" si="2"/>
        <v>178</v>
      </c>
      <c r="G56" s="4">
        <f t="shared" si="3"/>
        <v>0</v>
      </c>
      <c r="H56" s="10">
        <v>16</v>
      </c>
      <c r="I56" s="11"/>
      <c r="J56" s="10">
        <v>82</v>
      </c>
      <c r="K56" s="11"/>
      <c r="L56" s="12">
        <v>47</v>
      </c>
      <c r="M56" s="12"/>
      <c r="N56" s="12">
        <v>33</v>
      </c>
      <c r="O56" s="13"/>
      <c r="P56" s="8">
        <f t="shared" si="4"/>
        <v>3.63784998978132</v>
      </c>
    </row>
    <row r="57" spans="1:16" ht="15" customHeight="1">
      <c r="A57" s="43">
        <v>41872</v>
      </c>
      <c r="B57" s="27" t="s">
        <v>34</v>
      </c>
      <c r="C57" s="16">
        <v>0</v>
      </c>
      <c r="D57" s="44">
        <v>1801</v>
      </c>
      <c r="E57" s="4">
        <f t="shared" si="1"/>
        <v>0</v>
      </c>
      <c r="F57" s="4">
        <f t="shared" si="2"/>
        <v>0</v>
      </c>
      <c r="G57" s="4">
        <f t="shared" si="3"/>
        <v>0</v>
      </c>
      <c r="H57" s="10"/>
      <c r="I57" s="11"/>
      <c r="J57" s="10"/>
      <c r="K57" s="11"/>
      <c r="L57" s="12"/>
      <c r="M57" s="12"/>
      <c r="N57" s="12"/>
      <c r="O57" s="13"/>
      <c r="P57" s="8">
        <f t="shared" si="4"/>
        <v>0</v>
      </c>
    </row>
    <row r="58" spans="1:16" ht="15" customHeight="1">
      <c r="A58" s="43">
        <v>41885</v>
      </c>
      <c r="B58" s="27" t="s">
        <v>35</v>
      </c>
      <c r="C58" s="16">
        <v>2</v>
      </c>
      <c r="D58" s="44">
        <v>1803</v>
      </c>
      <c r="E58" s="4">
        <f t="shared" si="1"/>
        <v>26</v>
      </c>
      <c r="F58" s="4">
        <f t="shared" si="2"/>
        <v>26</v>
      </c>
      <c r="G58" s="4">
        <f t="shared" si="3"/>
        <v>0</v>
      </c>
      <c r="H58" s="10">
        <v>3</v>
      </c>
      <c r="I58" s="11"/>
      <c r="J58" s="10">
        <v>23</v>
      </c>
      <c r="K58" s="11"/>
      <c r="L58" s="12"/>
      <c r="M58" s="12"/>
      <c r="N58" s="12"/>
      <c r="O58" s="13"/>
      <c r="P58" s="8">
        <f t="shared" si="4"/>
        <v>1.4420410427066</v>
      </c>
    </row>
    <row r="59" spans="1:16" ht="9" customHeight="1" thickBot="1">
      <c r="A59" s="45"/>
      <c r="B59" s="28"/>
      <c r="C59" s="17"/>
      <c r="D59" s="5"/>
      <c r="E59" s="5"/>
      <c r="F59" s="5"/>
      <c r="G59" s="5"/>
      <c r="H59" s="5"/>
      <c r="I59" s="6"/>
      <c r="J59" s="5"/>
      <c r="K59" s="6"/>
      <c r="L59" s="5"/>
      <c r="M59" s="6"/>
      <c r="N59" s="5"/>
      <c r="O59" s="6"/>
      <c r="P59" s="7"/>
    </row>
    <row r="60" spans="3:16" ht="5.25" customHeight="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2:16" ht="9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4.75" customHeight="1" thickBot="1">
      <c r="A62" s="53" t="s">
        <v>55</v>
      </c>
      <c r="B62" s="54"/>
      <c r="C62" s="54"/>
      <c r="D62" s="54"/>
      <c r="E62" s="54"/>
      <c r="F62" s="54"/>
      <c r="G62" s="54"/>
      <c r="H62" s="54"/>
      <c r="I62" s="54"/>
      <c r="J62" s="55"/>
      <c r="K62" s="35"/>
      <c r="L62" s="35"/>
      <c r="M62" s="3"/>
      <c r="N62" s="3"/>
      <c r="O62" s="1"/>
      <c r="P62" s="2"/>
    </row>
    <row r="63" ht="15" customHeight="1"/>
  </sheetData>
  <sheetProtection/>
  <mergeCells count="18">
    <mergeCell ref="A16:A18"/>
    <mergeCell ref="A62:J62"/>
    <mergeCell ref="A8:P8"/>
    <mergeCell ref="A9:P9"/>
    <mergeCell ref="A10:P10"/>
    <mergeCell ref="A12:P12"/>
    <mergeCell ref="A13:P13"/>
    <mergeCell ref="A15:P15"/>
    <mergeCell ref="N17:O17"/>
    <mergeCell ref="B16:B18"/>
    <mergeCell ref="C16:C18"/>
    <mergeCell ref="D16:D18"/>
    <mergeCell ref="E16:O16"/>
    <mergeCell ref="P16:P18"/>
    <mergeCell ref="E17:G17"/>
    <mergeCell ref="H17:I17"/>
    <mergeCell ref="J17:K17"/>
    <mergeCell ref="L17:M17"/>
  </mergeCells>
  <printOptions horizontalCentered="1"/>
  <pageMargins left="0.31496062992125984" right="0.31496062992125984" top="0" bottom="0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Sistema de Informacion Regional</cp:lastModifiedBy>
  <cp:lastPrinted>2018-09-06T15:04:42Z</cp:lastPrinted>
  <dcterms:created xsi:type="dcterms:W3CDTF">2000-08-14T14:22:04Z</dcterms:created>
  <dcterms:modified xsi:type="dcterms:W3CDTF">2018-09-06T15:04:52Z</dcterms:modified>
  <cp:category/>
  <cp:version/>
  <cp:contentType/>
  <cp:contentStatus/>
</cp:coreProperties>
</file>