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 2014\ANUARIO 2013\SALUD\SALUD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H20" i="1"/>
  <c r="H19" i="1"/>
  <c r="H17" i="1"/>
  <c r="H16" i="1"/>
  <c r="H15" i="1"/>
  <c r="H14" i="1"/>
  <c r="H13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9" i="1"/>
  <c r="F17" i="1"/>
  <c r="F16" i="1"/>
  <c r="F15" i="1"/>
  <c r="F14" i="1"/>
  <c r="F13" i="1"/>
  <c r="C11" i="1" l="1"/>
  <c r="D11" i="1"/>
  <c r="E11" i="1"/>
  <c r="G11" i="1"/>
  <c r="B11" i="1"/>
</calcChain>
</file>

<file path=xl/sharedStrings.xml><?xml version="1.0" encoding="utf-8"?>
<sst xmlns="http://schemas.openxmlformats.org/spreadsheetml/2006/main" count="55" uniqueCount="55">
  <si>
    <t>MUNICIPIO</t>
  </si>
  <si>
    <t>HOSPITALIZACION</t>
  </si>
  <si>
    <t>No. De camas</t>
  </si>
  <si>
    <t>No. De egresos</t>
  </si>
  <si>
    <t>No. días camas disponibles</t>
  </si>
  <si>
    <t>Días camas ocupadas</t>
  </si>
  <si>
    <t>Porcentaje ocupacional</t>
  </si>
  <si>
    <t>No.  días estancia egresos</t>
  </si>
  <si>
    <t>Promedio de estancia</t>
  </si>
  <si>
    <t>Giros camas</t>
  </si>
  <si>
    <t>SISTEMA DE INFORMACION REGIONAL "SIR"</t>
  </si>
  <si>
    <t>GOBERNACION DEL HUILA</t>
  </si>
  <si>
    <t>DEPARTAMENTO ADMINISTRATIVO DE PLANEACION</t>
  </si>
  <si>
    <t>NÚMERO DE CAMAS, NÚMERO DE EGRESOS, NÚMERO DE DIAS CAMAS DISPONIBLES, NÚMERO DE DIAS CAMAS OCUPADAS, PORCENTAJE OCUPACIONAL, NÚMERO DE DIAS ESTANCIA EGRESOS, PROMEDIO DE DIA ESTANCIA Y GIROS CAMAS POR MUNICIPIOS EN EL DEPARTAMENTO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</si>
  <si>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</si>
  <si>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</si>
  <si>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</si>
  <si>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</si>
  <si>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</si>
  <si>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</si>
  <si>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</si>
  <si>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</si>
  <si>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</si>
  <si>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</si>
  <si>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</si>
  <si>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</si>
  <si>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</si>
  <si>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</si>
  <si>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</si>
  <si>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</si>
  <si>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</si>
  <si>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</si>
  <si>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</si>
  <si>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</si>
  <si>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</si>
  <si>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</si>
  <si>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</si>
  <si>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</si>
  <si>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</si>
  <si>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</si>
  <si>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</si>
  <si>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</si>
  <si>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</si>
  <si>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</si>
  <si>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</si>
  <si>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</si>
  <si>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</si>
  <si>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</si>
  <si>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</si>
  <si>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</si>
  <si>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</si>
  <si>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</si>
  <si>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Salud Departamental.</t>
    </r>
  </si>
  <si>
    <t>72,61%</t>
  </si>
  <si>
    <t>4,23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</si>
</sst>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33CC3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2" fillId="0" borderId="10" xfId="0" applyFont="1" applyBorder="1" applyAlignment="1">
      <alignment horizontal="left" vertical="center" wrapText="1"/>
    </xf>
    <xf numFmtId="0" fontId="4" fillId="0" borderId="10" xfId="0" applyFont="1" applyBorder="1"/>
    <xf numFmtId="0" fontId="4" fillId="0" borderId="12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0" fontId="4" fillId="3" borderId="6" xfId="0" applyFont="1" applyFill="1" applyBorder="1" applyAlignment="1">
      <alignment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" fontId="3" fillId="0" borderId="1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10" fontId="0" fillId="0" borderId="14" xfId="1" applyNumberFormat="1" applyFont="1" applyBorder="1" applyAlignment="1">
      <alignment horizontal="right"/>
    </xf>
    <xf numFmtId="0" fontId="0" fillId="0" borderId="14" xfId="1" applyNumberFormat="1" applyFont="1" applyBorder="1" applyAlignment="1">
      <alignment horizontal="right"/>
    </xf>
    <xf numFmtId="4" fontId="5" fillId="0" borderId="14" xfId="0" quotePrefix="1" applyNumberFormat="1" applyFont="1" applyBorder="1" applyAlignment="1">
      <alignment horizontal="right" vertical="center" wrapText="1"/>
    </xf>
    <xf numFmtId="4" fontId="3" fillId="0" borderId="14" xfId="0" quotePrefix="1" applyNumberFormat="1" applyFont="1" applyBorder="1" applyAlignment="1">
      <alignment horizontal="right" vertical="center" wrapText="1"/>
    </xf>
    <xf numFmtId="2" fontId="0" fillId="0" borderId="14" xfId="0" applyNumberFormat="1" applyBorder="1" applyAlignment="1">
      <alignment horizontal="right" vertical="center"/>
    </xf>
    <xf numFmtId="1" fontId="0" fillId="0" borderId="14" xfId="0" applyNumberFormat="1" applyBorder="1" applyAlignment="1">
      <alignment horizontal="right" vertical="center"/>
    </xf>
    <xf numFmtId="3" fontId="5" fillId="0" borderId="14" xfId="0" quotePrefix="1" applyNumberFormat="1" applyFont="1" applyBorder="1" applyAlignment="1">
      <alignment horizontal="righ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10" fontId="0" fillId="0" borderId="15" xfId="1" applyNumberFormat="1" applyFont="1" applyBorder="1" applyAlignment="1">
      <alignment horizontal="right"/>
    </xf>
    <xf numFmtId="2" fontId="0" fillId="0" borderId="15" xfId="0" applyNumberFormat="1" applyBorder="1" applyAlignment="1">
      <alignment horizontal="right" vertic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workbookViewId="0">
      <selection activeCell="D15" sqref="D15"/>
    </sheetView>
  </sheetViews>
  <sheetFormatPr baseColWidth="10" defaultRowHeight="15" x14ac:dyDescent="0.25"/>
  <cols>
    <col min="1" max="1" width="16.28515625" customWidth="1"/>
    <col min="2" max="9" width="12.140625" customWidth="1"/>
  </cols>
  <sheetData>
    <row r="1" spans="1:9" x14ac:dyDescent="0.25">
      <c r="A1" s="25" t="s">
        <v>10</v>
      </c>
      <c r="B1" s="26"/>
      <c r="C1" s="26"/>
      <c r="D1" s="26"/>
      <c r="E1" s="26"/>
      <c r="F1" s="26"/>
      <c r="G1" s="26"/>
      <c r="H1" s="26"/>
      <c r="I1" s="27"/>
    </row>
    <row r="2" spans="1:9" x14ac:dyDescent="0.25">
      <c r="A2" s="28" t="s">
        <v>11</v>
      </c>
      <c r="B2" s="29"/>
      <c r="C2" s="29"/>
      <c r="D2" s="29"/>
      <c r="E2" s="29"/>
      <c r="F2" s="29"/>
      <c r="G2" s="29"/>
      <c r="H2" s="29"/>
      <c r="I2" s="30"/>
    </row>
    <row r="3" spans="1:9" ht="15.75" thickBot="1" x14ac:dyDescent="0.3">
      <c r="A3" s="31" t="s">
        <v>12</v>
      </c>
      <c r="B3" s="32"/>
      <c r="C3" s="32"/>
      <c r="D3" s="32"/>
      <c r="E3" s="32"/>
      <c r="F3" s="32"/>
      <c r="G3" s="32"/>
      <c r="H3" s="32"/>
      <c r="I3" s="33"/>
    </row>
    <row r="4" spans="1:9" ht="5.25" customHeight="1" thickBot="1" x14ac:dyDescent="0.3"/>
    <row r="5" spans="1:9" ht="47.25" customHeight="1" thickBot="1" x14ac:dyDescent="0.3">
      <c r="A5" s="34" t="s">
        <v>13</v>
      </c>
      <c r="B5" s="35"/>
      <c r="C5" s="35"/>
      <c r="D5" s="35"/>
      <c r="E5" s="35"/>
      <c r="F5" s="35"/>
      <c r="G5" s="35"/>
      <c r="H5" s="35"/>
      <c r="I5" s="36"/>
    </row>
    <row r="6" spans="1:9" ht="5.25" customHeight="1" thickBot="1" x14ac:dyDescent="0.3"/>
    <row r="7" spans="1:9" ht="15.75" thickBot="1" x14ac:dyDescent="0.3">
      <c r="A7" s="49">
        <v>2013</v>
      </c>
      <c r="B7" s="50"/>
      <c r="C7" s="50"/>
      <c r="D7" s="50"/>
      <c r="E7" s="50"/>
      <c r="F7" s="50"/>
      <c r="G7" s="50"/>
      <c r="H7" s="50"/>
      <c r="I7" s="51"/>
    </row>
    <row r="8" spans="1:9" ht="15.75" thickBot="1" x14ac:dyDescent="0.3">
      <c r="A8" s="20" t="s">
        <v>0</v>
      </c>
      <c r="B8" s="22" t="s">
        <v>1</v>
      </c>
      <c r="C8" s="23"/>
      <c r="D8" s="23"/>
      <c r="E8" s="23"/>
      <c r="F8" s="23"/>
      <c r="G8" s="23"/>
      <c r="H8" s="23"/>
      <c r="I8" s="24"/>
    </row>
    <row r="9" spans="1:9" ht="39" thickBot="1" x14ac:dyDescent="0.3">
      <c r="A9" s="21"/>
      <c r="B9" s="19" t="s">
        <v>2</v>
      </c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19" t="s">
        <v>8</v>
      </c>
      <c r="I9" s="19" t="s">
        <v>9</v>
      </c>
    </row>
    <row r="10" spans="1:9" ht="9.75" customHeight="1" x14ac:dyDescent="0.25">
      <c r="A10" s="7"/>
      <c r="B10" s="6"/>
      <c r="C10" s="5"/>
      <c r="D10" s="6"/>
      <c r="E10" s="5"/>
      <c r="F10" s="6"/>
      <c r="G10" s="5"/>
      <c r="H10" s="6"/>
      <c r="I10" s="4"/>
    </row>
    <row r="11" spans="1:9" x14ac:dyDescent="0.25">
      <c r="A11" s="1" t="s">
        <v>14</v>
      </c>
      <c r="B11" s="8">
        <f>SUM(B13:B49)</f>
        <v>1010</v>
      </c>
      <c r="C11" s="8">
        <f t="shared" ref="C11:I11" si="0">SUM(C13:C49)</f>
        <v>59552</v>
      </c>
      <c r="D11" s="8">
        <f t="shared" si="0"/>
        <v>354912</v>
      </c>
      <c r="E11" s="8">
        <f t="shared" si="0"/>
        <v>257714</v>
      </c>
      <c r="F11" s="41" t="s">
        <v>53</v>
      </c>
      <c r="G11" s="8">
        <f t="shared" si="0"/>
        <v>251665</v>
      </c>
      <c r="H11" s="45" t="s">
        <v>54</v>
      </c>
      <c r="I11" s="46">
        <v>58.96</v>
      </c>
    </row>
    <row r="12" spans="1:9" ht="8.25" customHeight="1" x14ac:dyDescent="0.25">
      <c r="A12" s="1"/>
      <c r="B12" s="9"/>
      <c r="C12" s="10"/>
      <c r="D12" s="9"/>
      <c r="E12" s="10"/>
      <c r="F12" s="42"/>
      <c r="G12" s="10"/>
      <c r="H12" s="9"/>
      <c r="I12" s="11"/>
    </row>
    <row r="13" spans="1:9" ht="15.95" customHeight="1" x14ac:dyDescent="0.25">
      <c r="A13" s="2" t="s">
        <v>15</v>
      </c>
      <c r="B13" s="12">
        <v>487</v>
      </c>
      <c r="C13" s="13">
        <v>22098</v>
      </c>
      <c r="D13" s="12">
        <v>181106</v>
      </c>
      <c r="E13" s="13">
        <v>151400</v>
      </c>
      <c r="F13" s="39">
        <f>+(E13)/D13</f>
        <v>0.83597451216414698</v>
      </c>
      <c r="G13" s="13">
        <v>126810</v>
      </c>
      <c r="H13" s="43">
        <f>+G13/C13</f>
        <v>5.7385283736084718</v>
      </c>
      <c r="I13" s="37">
        <v>45.375770020533878</v>
      </c>
    </row>
    <row r="14" spans="1:9" ht="15.95" customHeight="1" x14ac:dyDescent="0.25">
      <c r="A14" s="2" t="s">
        <v>16</v>
      </c>
      <c r="B14" s="12">
        <v>10</v>
      </c>
      <c r="C14" s="13">
        <v>340</v>
      </c>
      <c r="D14" s="12">
        <v>2574</v>
      </c>
      <c r="E14" s="13">
        <v>815</v>
      </c>
      <c r="F14" s="39">
        <f>+(E14)/D14</f>
        <v>0.31662781662781664</v>
      </c>
      <c r="G14" s="13">
        <v>1181</v>
      </c>
      <c r="H14" s="43">
        <f>+G14/C14</f>
        <v>3.473529411764706</v>
      </c>
      <c r="I14" s="37">
        <v>34</v>
      </c>
    </row>
    <row r="15" spans="1:9" ht="15.95" customHeight="1" x14ac:dyDescent="0.25">
      <c r="A15" s="2" t="s">
        <v>17</v>
      </c>
      <c r="B15" s="12">
        <v>4</v>
      </c>
      <c r="C15" s="13">
        <v>270</v>
      </c>
      <c r="D15" s="12">
        <v>938</v>
      </c>
      <c r="E15" s="13">
        <v>526</v>
      </c>
      <c r="F15" s="39">
        <f t="shared" ref="F15:F49" si="1">+(E15)/D15</f>
        <v>0.56076759061833692</v>
      </c>
      <c r="G15" s="13">
        <v>519</v>
      </c>
      <c r="H15" s="43">
        <f t="shared" ref="H15:H49" si="2">+G15/C15</f>
        <v>1.9222222222222223</v>
      </c>
      <c r="I15" s="37">
        <v>67.5</v>
      </c>
    </row>
    <row r="16" spans="1:9" ht="15.95" customHeight="1" x14ac:dyDescent="0.25">
      <c r="A16" s="2" t="s">
        <v>18</v>
      </c>
      <c r="B16" s="12">
        <v>14</v>
      </c>
      <c r="C16" s="13">
        <v>648</v>
      </c>
      <c r="D16" s="12">
        <v>3570</v>
      </c>
      <c r="E16" s="13">
        <v>1731</v>
      </c>
      <c r="F16" s="39">
        <f t="shared" si="1"/>
        <v>0.48487394957983193</v>
      </c>
      <c r="G16" s="13">
        <v>1505</v>
      </c>
      <c r="H16" s="43">
        <f t="shared" si="2"/>
        <v>2.3225308641975309</v>
      </c>
      <c r="I16" s="37">
        <v>46.285714285714285</v>
      </c>
    </row>
    <row r="17" spans="1:9" ht="15.95" customHeight="1" x14ac:dyDescent="0.25">
      <c r="A17" s="2" t="s">
        <v>19</v>
      </c>
      <c r="B17" s="12">
        <v>7</v>
      </c>
      <c r="C17" s="13">
        <v>826</v>
      </c>
      <c r="D17" s="12">
        <v>2562</v>
      </c>
      <c r="E17" s="13">
        <v>1909</v>
      </c>
      <c r="F17" s="39">
        <f t="shared" si="1"/>
        <v>0.74512099921935993</v>
      </c>
      <c r="G17" s="13">
        <v>1932</v>
      </c>
      <c r="H17" s="43">
        <f t="shared" si="2"/>
        <v>2.3389830508474576</v>
      </c>
      <c r="I17" s="37">
        <v>118</v>
      </c>
    </row>
    <row r="18" spans="1:9" ht="15.95" customHeight="1" x14ac:dyDescent="0.25">
      <c r="A18" s="2" t="s">
        <v>20</v>
      </c>
      <c r="B18" s="12">
        <v>0</v>
      </c>
      <c r="C18" s="13">
        <v>0</v>
      </c>
      <c r="D18" s="12">
        <v>0</v>
      </c>
      <c r="E18" s="13">
        <v>0</v>
      </c>
      <c r="F18" s="40">
        <v>0</v>
      </c>
      <c r="G18" s="13">
        <v>0</v>
      </c>
      <c r="H18" s="44">
        <v>0</v>
      </c>
      <c r="I18" s="37">
        <v>0</v>
      </c>
    </row>
    <row r="19" spans="1:9" ht="15.95" customHeight="1" x14ac:dyDescent="0.25">
      <c r="A19" s="2" t="s">
        <v>21</v>
      </c>
      <c r="B19" s="12">
        <v>8</v>
      </c>
      <c r="C19" s="13">
        <v>223</v>
      </c>
      <c r="D19" s="12">
        <v>2928</v>
      </c>
      <c r="E19" s="13">
        <v>386</v>
      </c>
      <c r="F19" s="39">
        <f t="shared" si="1"/>
        <v>0.13183060109289618</v>
      </c>
      <c r="G19" s="13">
        <v>415</v>
      </c>
      <c r="H19" s="43">
        <f t="shared" si="2"/>
        <v>1.8609865470852018</v>
      </c>
      <c r="I19" s="37">
        <v>27.875</v>
      </c>
    </row>
    <row r="20" spans="1:9" ht="15.95" customHeight="1" x14ac:dyDescent="0.25">
      <c r="A20" s="2" t="s">
        <v>22</v>
      </c>
      <c r="B20" s="12">
        <v>5</v>
      </c>
      <c r="C20" s="13">
        <v>536</v>
      </c>
      <c r="D20" s="12">
        <v>1830</v>
      </c>
      <c r="E20" s="13">
        <v>1210</v>
      </c>
      <c r="F20" s="39">
        <f t="shared" si="1"/>
        <v>0.66120218579234968</v>
      </c>
      <c r="G20" s="13">
        <v>1210</v>
      </c>
      <c r="H20" s="43">
        <f t="shared" si="2"/>
        <v>2.2574626865671643</v>
      </c>
      <c r="I20" s="37">
        <v>107.2</v>
      </c>
    </row>
    <row r="21" spans="1:9" ht="15.95" customHeight="1" x14ac:dyDescent="0.25">
      <c r="A21" s="2" t="s">
        <v>23</v>
      </c>
      <c r="B21" s="12">
        <v>7</v>
      </c>
      <c r="C21" s="13">
        <v>140</v>
      </c>
      <c r="D21" s="12">
        <v>324</v>
      </c>
      <c r="E21" s="13">
        <v>36</v>
      </c>
      <c r="F21" s="39">
        <f t="shared" si="1"/>
        <v>0.1111111111111111</v>
      </c>
      <c r="G21" s="13">
        <v>311</v>
      </c>
      <c r="H21" s="43">
        <f t="shared" si="2"/>
        <v>2.2214285714285715</v>
      </c>
      <c r="I21" s="37">
        <v>20</v>
      </c>
    </row>
    <row r="22" spans="1:9" ht="15.95" customHeight="1" x14ac:dyDescent="0.25">
      <c r="A22" s="2" t="s">
        <v>24</v>
      </c>
      <c r="B22" s="12">
        <v>0</v>
      </c>
      <c r="C22" s="13">
        <v>0</v>
      </c>
      <c r="D22" s="12">
        <v>0</v>
      </c>
      <c r="E22" s="13">
        <v>0</v>
      </c>
      <c r="F22" s="40">
        <v>0</v>
      </c>
      <c r="G22" s="13">
        <v>0</v>
      </c>
      <c r="H22" s="44">
        <v>0</v>
      </c>
      <c r="I22" s="37">
        <v>0</v>
      </c>
    </row>
    <row r="23" spans="1:9" ht="15.95" customHeight="1" x14ac:dyDescent="0.25">
      <c r="A23" s="2" t="s">
        <v>25</v>
      </c>
      <c r="B23" s="12">
        <v>107</v>
      </c>
      <c r="C23" s="13">
        <v>9885</v>
      </c>
      <c r="D23" s="12">
        <v>34210</v>
      </c>
      <c r="E23" s="13">
        <v>29242</v>
      </c>
      <c r="F23" s="39">
        <f t="shared" si="1"/>
        <v>0.85477930429698923</v>
      </c>
      <c r="G23" s="13">
        <v>30915</v>
      </c>
      <c r="H23" s="43">
        <f t="shared" si="2"/>
        <v>3.1274658573596357</v>
      </c>
      <c r="I23" s="37">
        <v>92.383177570093451</v>
      </c>
    </row>
    <row r="24" spans="1:9" ht="15.95" customHeight="1" x14ac:dyDescent="0.25">
      <c r="A24" s="2" t="s">
        <v>26</v>
      </c>
      <c r="B24" s="12">
        <v>17</v>
      </c>
      <c r="C24" s="13">
        <v>498</v>
      </c>
      <c r="D24" s="12">
        <v>4559</v>
      </c>
      <c r="E24" s="13">
        <v>1141</v>
      </c>
      <c r="F24" s="39">
        <f t="shared" si="1"/>
        <v>0.25027418293485415</v>
      </c>
      <c r="G24" s="13">
        <v>1032</v>
      </c>
      <c r="H24" s="43">
        <f t="shared" si="2"/>
        <v>2.072289156626506</v>
      </c>
      <c r="I24" s="37">
        <v>29.294117647058822</v>
      </c>
    </row>
    <row r="25" spans="1:9" ht="15.95" customHeight="1" x14ac:dyDescent="0.25">
      <c r="A25" s="2" t="s">
        <v>27</v>
      </c>
      <c r="B25" s="12">
        <v>9</v>
      </c>
      <c r="C25" s="13">
        <v>574</v>
      </c>
      <c r="D25" s="12">
        <v>3240</v>
      </c>
      <c r="E25" s="13">
        <v>824</v>
      </c>
      <c r="F25" s="39">
        <f t="shared" si="1"/>
        <v>0.25432098765432098</v>
      </c>
      <c r="G25" s="13">
        <v>824</v>
      </c>
      <c r="H25" s="43">
        <f t="shared" si="2"/>
        <v>1.4355400696864111</v>
      </c>
      <c r="I25" s="37">
        <v>63.777777777777779</v>
      </c>
    </row>
    <row r="26" spans="1:9" ht="15.95" customHeight="1" x14ac:dyDescent="0.25">
      <c r="A26" s="2" t="s">
        <v>28</v>
      </c>
      <c r="B26" s="12">
        <v>8</v>
      </c>
      <c r="C26" s="13">
        <v>85</v>
      </c>
      <c r="D26" s="12">
        <v>2787</v>
      </c>
      <c r="E26" s="13">
        <v>125</v>
      </c>
      <c r="F26" s="39">
        <f t="shared" si="1"/>
        <v>4.4851094366702544E-2</v>
      </c>
      <c r="G26" s="13">
        <v>145</v>
      </c>
      <c r="H26" s="43">
        <f t="shared" si="2"/>
        <v>1.7058823529411764</v>
      </c>
      <c r="I26" s="37">
        <v>10.625</v>
      </c>
    </row>
    <row r="27" spans="1:9" ht="15.95" customHeight="1" x14ac:dyDescent="0.25">
      <c r="A27" s="2" t="s">
        <v>29</v>
      </c>
      <c r="B27" s="12">
        <v>7</v>
      </c>
      <c r="C27" s="13">
        <v>175</v>
      </c>
      <c r="D27" s="12">
        <v>1200</v>
      </c>
      <c r="E27" s="13">
        <v>344</v>
      </c>
      <c r="F27" s="39">
        <f t="shared" si="1"/>
        <v>0.28666666666666668</v>
      </c>
      <c r="G27" s="13">
        <v>324</v>
      </c>
      <c r="H27" s="43">
        <f t="shared" si="2"/>
        <v>1.8514285714285714</v>
      </c>
      <c r="I27" s="37">
        <v>25</v>
      </c>
    </row>
    <row r="28" spans="1:9" ht="15.95" customHeight="1" x14ac:dyDescent="0.25">
      <c r="A28" s="2" t="s">
        <v>30</v>
      </c>
      <c r="B28" s="12">
        <v>7</v>
      </c>
      <c r="C28" s="13">
        <v>385</v>
      </c>
      <c r="D28" s="12">
        <v>2880</v>
      </c>
      <c r="E28" s="13">
        <v>959</v>
      </c>
      <c r="F28" s="39">
        <f t="shared" si="1"/>
        <v>0.33298611111111109</v>
      </c>
      <c r="G28" s="13">
        <v>960</v>
      </c>
      <c r="H28" s="43">
        <f t="shared" si="2"/>
        <v>2.4935064935064934</v>
      </c>
      <c r="I28" s="37">
        <v>55</v>
      </c>
    </row>
    <row r="29" spans="1:9" ht="15.95" customHeight="1" x14ac:dyDescent="0.25">
      <c r="A29" s="2" t="s">
        <v>31</v>
      </c>
      <c r="B29" s="12">
        <v>2</v>
      </c>
      <c r="C29" s="13">
        <v>403</v>
      </c>
      <c r="D29" s="12">
        <v>1482</v>
      </c>
      <c r="E29" s="13">
        <v>720</v>
      </c>
      <c r="F29" s="39">
        <f t="shared" si="1"/>
        <v>0.48582995951417002</v>
      </c>
      <c r="G29" s="13">
        <v>924</v>
      </c>
      <c r="H29" s="43">
        <f t="shared" si="2"/>
        <v>2.2928039702233249</v>
      </c>
      <c r="I29" s="37">
        <v>201.5</v>
      </c>
    </row>
    <row r="30" spans="1:9" ht="15.95" customHeight="1" x14ac:dyDescent="0.25">
      <c r="A30" s="2" t="s">
        <v>32</v>
      </c>
      <c r="B30" s="12">
        <v>30</v>
      </c>
      <c r="C30" s="13">
        <v>5478</v>
      </c>
      <c r="D30" s="12">
        <v>15048</v>
      </c>
      <c r="E30" s="13">
        <v>14886</v>
      </c>
      <c r="F30" s="39">
        <f t="shared" si="1"/>
        <v>0.98923444976076558</v>
      </c>
      <c r="G30" s="13">
        <v>15748</v>
      </c>
      <c r="H30" s="43">
        <f t="shared" si="2"/>
        <v>2.8747718145308507</v>
      </c>
      <c r="I30" s="37">
        <v>182.6</v>
      </c>
    </row>
    <row r="31" spans="1:9" ht="15.95" customHeight="1" x14ac:dyDescent="0.25">
      <c r="A31" s="2" t="s">
        <v>33</v>
      </c>
      <c r="B31" s="12">
        <v>8</v>
      </c>
      <c r="C31" s="13">
        <v>78</v>
      </c>
      <c r="D31" s="12">
        <v>2771</v>
      </c>
      <c r="E31" s="13">
        <v>109</v>
      </c>
      <c r="F31" s="39">
        <f t="shared" si="1"/>
        <v>3.9335979790689285E-2</v>
      </c>
      <c r="G31" s="13">
        <v>79</v>
      </c>
      <c r="H31" s="43">
        <f t="shared" si="2"/>
        <v>1.0128205128205128</v>
      </c>
      <c r="I31" s="37">
        <v>9.75</v>
      </c>
    </row>
    <row r="32" spans="1:9" ht="15.95" customHeight="1" x14ac:dyDescent="0.25">
      <c r="A32" s="2" t="s">
        <v>34</v>
      </c>
      <c r="B32" s="12">
        <v>6</v>
      </c>
      <c r="C32" s="13">
        <v>153</v>
      </c>
      <c r="D32" s="12">
        <v>1905</v>
      </c>
      <c r="E32" s="13">
        <v>291</v>
      </c>
      <c r="F32" s="39">
        <f t="shared" si="1"/>
        <v>0.15275590551181104</v>
      </c>
      <c r="G32" s="13">
        <v>291</v>
      </c>
      <c r="H32" s="43">
        <f t="shared" si="2"/>
        <v>1.9019607843137254</v>
      </c>
      <c r="I32" s="37">
        <v>25.5</v>
      </c>
    </row>
    <row r="33" spans="1:9" ht="15.95" customHeight="1" x14ac:dyDescent="0.25">
      <c r="A33" s="2" t="s">
        <v>35</v>
      </c>
      <c r="B33" s="12">
        <v>9</v>
      </c>
      <c r="C33" s="13">
        <v>46</v>
      </c>
      <c r="D33" s="12">
        <v>837</v>
      </c>
      <c r="E33" s="13">
        <v>73</v>
      </c>
      <c r="F33" s="39">
        <f t="shared" si="1"/>
        <v>8.7216248506571087E-2</v>
      </c>
      <c r="G33" s="13">
        <v>65</v>
      </c>
      <c r="H33" s="43">
        <f t="shared" si="2"/>
        <v>1.4130434782608696</v>
      </c>
      <c r="I33" s="37">
        <v>5.1111111111111107</v>
      </c>
    </row>
    <row r="34" spans="1:9" ht="15.95" customHeight="1" x14ac:dyDescent="0.25">
      <c r="A34" s="2" t="s">
        <v>36</v>
      </c>
      <c r="B34" s="12">
        <v>14</v>
      </c>
      <c r="C34" s="13">
        <v>437</v>
      </c>
      <c r="D34" s="12">
        <v>5033</v>
      </c>
      <c r="E34" s="13">
        <v>1249</v>
      </c>
      <c r="F34" s="39">
        <f t="shared" si="1"/>
        <v>0.24816212994238029</v>
      </c>
      <c r="G34" s="13">
        <v>934</v>
      </c>
      <c r="H34" s="43">
        <f t="shared" si="2"/>
        <v>2.1372997711670481</v>
      </c>
      <c r="I34" s="37">
        <v>31.214285714285715</v>
      </c>
    </row>
    <row r="35" spans="1:9" ht="15.95" customHeight="1" x14ac:dyDescent="0.25">
      <c r="A35" s="2" t="s">
        <v>37</v>
      </c>
      <c r="B35" s="12">
        <v>3</v>
      </c>
      <c r="C35" s="13">
        <v>70</v>
      </c>
      <c r="D35" s="12">
        <v>0</v>
      </c>
      <c r="E35" s="13">
        <v>0</v>
      </c>
      <c r="F35" s="40">
        <v>0</v>
      </c>
      <c r="G35" s="13">
        <v>70</v>
      </c>
      <c r="H35" s="43">
        <f t="shared" si="2"/>
        <v>1</v>
      </c>
      <c r="I35" s="37">
        <v>23.333333333333332</v>
      </c>
    </row>
    <row r="36" spans="1:9" ht="15.95" customHeight="1" x14ac:dyDescent="0.25">
      <c r="A36" s="2" t="s">
        <v>38</v>
      </c>
      <c r="B36" s="12">
        <v>9</v>
      </c>
      <c r="C36" s="13">
        <v>421</v>
      </c>
      <c r="D36" s="12">
        <v>1810</v>
      </c>
      <c r="E36" s="13">
        <v>833</v>
      </c>
      <c r="F36" s="39">
        <f t="shared" si="1"/>
        <v>0.46022099447513815</v>
      </c>
      <c r="G36" s="13">
        <v>644</v>
      </c>
      <c r="H36" s="43">
        <f t="shared" si="2"/>
        <v>1.5296912114014252</v>
      </c>
      <c r="I36" s="37">
        <v>46.777777777777779</v>
      </c>
    </row>
    <row r="37" spans="1:9" ht="15.95" customHeight="1" x14ac:dyDescent="0.25">
      <c r="A37" s="2" t="s">
        <v>39</v>
      </c>
      <c r="B37" s="12">
        <v>125</v>
      </c>
      <c r="C37" s="13">
        <v>12765</v>
      </c>
      <c r="D37" s="12">
        <v>45750</v>
      </c>
      <c r="E37" s="13">
        <v>42634</v>
      </c>
      <c r="F37" s="39">
        <f t="shared" si="1"/>
        <v>0.9318907103825137</v>
      </c>
      <c r="G37" s="13">
        <v>59087</v>
      </c>
      <c r="H37" s="43">
        <f t="shared" si="2"/>
        <v>4.6288288288288291</v>
      </c>
      <c r="I37" s="37">
        <v>102.12</v>
      </c>
    </row>
    <row r="38" spans="1:9" ht="15.95" customHeight="1" x14ac:dyDescent="0.25">
      <c r="A38" s="2" t="s">
        <v>40</v>
      </c>
      <c r="B38" s="12">
        <v>12</v>
      </c>
      <c r="C38" s="13">
        <v>162</v>
      </c>
      <c r="D38" s="12">
        <v>4235</v>
      </c>
      <c r="E38" s="13">
        <v>317</v>
      </c>
      <c r="F38" s="39">
        <f t="shared" si="1"/>
        <v>7.4852420306965761E-2</v>
      </c>
      <c r="G38" s="13">
        <v>359</v>
      </c>
      <c r="H38" s="43">
        <f t="shared" si="2"/>
        <v>2.2160493827160495</v>
      </c>
      <c r="I38" s="37">
        <v>13.5</v>
      </c>
    </row>
    <row r="39" spans="1:9" ht="15.95" customHeight="1" x14ac:dyDescent="0.25">
      <c r="A39" s="2" t="s">
        <v>41</v>
      </c>
      <c r="B39" s="12">
        <v>11</v>
      </c>
      <c r="C39" s="13">
        <v>198</v>
      </c>
      <c r="D39" s="12">
        <v>4004</v>
      </c>
      <c r="E39" s="13">
        <v>527</v>
      </c>
      <c r="F39" s="39">
        <f t="shared" si="1"/>
        <v>0.13161838161838163</v>
      </c>
      <c r="G39" s="13">
        <v>515</v>
      </c>
      <c r="H39" s="43">
        <f t="shared" si="2"/>
        <v>2.6010101010101012</v>
      </c>
      <c r="I39" s="37">
        <v>18</v>
      </c>
    </row>
    <row r="40" spans="1:9" ht="15.95" customHeight="1" x14ac:dyDescent="0.25">
      <c r="A40" s="2" t="s">
        <v>42</v>
      </c>
      <c r="B40" s="12">
        <v>15</v>
      </c>
      <c r="C40" s="13">
        <v>595</v>
      </c>
      <c r="D40" s="12">
        <v>5490</v>
      </c>
      <c r="E40" s="13">
        <v>1292</v>
      </c>
      <c r="F40" s="39">
        <f t="shared" si="1"/>
        <v>0.23533697632058287</v>
      </c>
      <c r="G40" s="13">
        <v>1292</v>
      </c>
      <c r="H40" s="43">
        <f t="shared" si="2"/>
        <v>2.1714285714285713</v>
      </c>
      <c r="I40" s="37">
        <v>39.666666666666664</v>
      </c>
    </row>
    <row r="41" spans="1:9" ht="15.95" customHeight="1" x14ac:dyDescent="0.25">
      <c r="A41" s="2" t="s">
        <v>43</v>
      </c>
      <c r="B41" s="12">
        <v>10</v>
      </c>
      <c r="C41" s="13">
        <v>313</v>
      </c>
      <c r="D41" s="12">
        <v>2461</v>
      </c>
      <c r="E41" s="13">
        <v>1299</v>
      </c>
      <c r="F41" s="39">
        <f t="shared" si="1"/>
        <v>0.52783421373425432</v>
      </c>
      <c r="G41" s="13">
        <v>645</v>
      </c>
      <c r="H41" s="43">
        <f t="shared" si="2"/>
        <v>2.060702875399361</v>
      </c>
      <c r="I41" s="37">
        <v>31.3</v>
      </c>
    </row>
    <row r="42" spans="1:9" ht="15.95" customHeight="1" x14ac:dyDescent="0.25">
      <c r="A42" s="2" t="s">
        <v>44</v>
      </c>
      <c r="B42" s="12">
        <v>7</v>
      </c>
      <c r="C42" s="13">
        <v>296</v>
      </c>
      <c r="D42" s="12">
        <v>2542</v>
      </c>
      <c r="E42" s="13">
        <v>452</v>
      </c>
      <c r="F42" s="39">
        <f t="shared" si="1"/>
        <v>0.17781274586939419</v>
      </c>
      <c r="G42" s="13">
        <v>441</v>
      </c>
      <c r="H42" s="43">
        <f t="shared" si="2"/>
        <v>1.4898648648648649</v>
      </c>
      <c r="I42" s="37">
        <v>42.285714285714285</v>
      </c>
    </row>
    <row r="43" spans="1:9" ht="15.95" customHeight="1" x14ac:dyDescent="0.25">
      <c r="A43" s="2" t="s">
        <v>45</v>
      </c>
      <c r="B43" s="12">
        <v>6</v>
      </c>
      <c r="C43" s="13">
        <v>383</v>
      </c>
      <c r="D43" s="12">
        <v>2160</v>
      </c>
      <c r="E43" s="13">
        <v>313</v>
      </c>
      <c r="F43" s="39">
        <f t="shared" si="1"/>
        <v>0.1449074074074074</v>
      </c>
      <c r="G43" s="13">
        <v>593</v>
      </c>
      <c r="H43" s="43">
        <f t="shared" si="2"/>
        <v>1.5483028720626633</v>
      </c>
      <c r="I43" s="37">
        <v>63.833333333333336</v>
      </c>
    </row>
    <row r="44" spans="1:9" ht="15.95" customHeight="1" x14ac:dyDescent="0.25">
      <c r="A44" s="2" t="s">
        <v>46</v>
      </c>
      <c r="B44" s="12">
        <v>9</v>
      </c>
      <c r="C44" s="13">
        <v>111</v>
      </c>
      <c r="D44" s="12">
        <v>3294</v>
      </c>
      <c r="E44" s="13">
        <v>296</v>
      </c>
      <c r="F44" s="39">
        <f t="shared" si="1"/>
        <v>8.9860352155434128E-2</v>
      </c>
      <c r="G44" s="13">
        <v>230</v>
      </c>
      <c r="H44" s="43">
        <f t="shared" si="2"/>
        <v>2.0720720720720722</v>
      </c>
      <c r="I44" s="37">
        <v>12.333333333333334</v>
      </c>
    </row>
    <row r="45" spans="1:9" ht="15.95" customHeight="1" x14ac:dyDescent="0.25">
      <c r="A45" s="2" t="s">
        <v>47</v>
      </c>
      <c r="B45" s="12">
        <v>8</v>
      </c>
      <c r="C45" s="13">
        <v>80</v>
      </c>
      <c r="D45" s="12">
        <v>1659</v>
      </c>
      <c r="E45" s="13">
        <v>131</v>
      </c>
      <c r="F45" s="39">
        <f t="shared" si="1"/>
        <v>7.8963230861965036E-2</v>
      </c>
      <c r="G45" s="13">
        <v>132</v>
      </c>
      <c r="H45" s="43">
        <f t="shared" si="2"/>
        <v>1.65</v>
      </c>
      <c r="I45" s="37">
        <v>10</v>
      </c>
    </row>
    <row r="46" spans="1:9" ht="15.95" customHeight="1" x14ac:dyDescent="0.25">
      <c r="A46" s="2" t="s">
        <v>48</v>
      </c>
      <c r="B46" s="12">
        <v>5</v>
      </c>
      <c r="C46" s="13">
        <v>332</v>
      </c>
      <c r="D46" s="12">
        <v>1333</v>
      </c>
      <c r="E46" s="13">
        <v>474</v>
      </c>
      <c r="F46" s="39">
        <f t="shared" si="1"/>
        <v>0.35558889722430609</v>
      </c>
      <c r="G46" s="13">
        <v>386</v>
      </c>
      <c r="H46" s="43">
        <f t="shared" si="2"/>
        <v>1.1626506024096386</v>
      </c>
      <c r="I46" s="37">
        <v>66.400000000000006</v>
      </c>
    </row>
    <row r="47" spans="1:9" ht="15.95" customHeight="1" x14ac:dyDescent="0.25">
      <c r="A47" s="2" t="s">
        <v>49</v>
      </c>
      <c r="B47" s="12">
        <v>9</v>
      </c>
      <c r="C47" s="13">
        <v>355</v>
      </c>
      <c r="D47" s="12">
        <v>5136</v>
      </c>
      <c r="E47" s="13">
        <v>803</v>
      </c>
      <c r="F47" s="39">
        <f t="shared" si="1"/>
        <v>0.15634735202492211</v>
      </c>
      <c r="G47" s="13">
        <v>803</v>
      </c>
      <c r="H47" s="43">
        <f t="shared" si="2"/>
        <v>2.2619718309859156</v>
      </c>
      <c r="I47" s="37">
        <v>39.444444444444443</v>
      </c>
    </row>
    <row r="48" spans="1:9" ht="15.95" customHeight="1" x14ac:dyDescent="0.25">
      <c r="A48" s="2" t="s">
        <v>50</v>
      </c>
      <c r="B48" s="12">
        <v>10</v>
      </c>
      <c r="C48" s="13">
        <v>178</v>
      </c>
      <c r="D48" s="12">
        <v>3240</v>
      </c>
      <c r="E48" s="13">
        <v>352</v>
      </c>
      <c r="F48" s="39">
        <f t="shared" si="1"/>
        <v>0.10864197530864197</v>
      </c>
      <c r="G48" s="13">
        <v>318</v>
      </c>
      <c r="H48" s="43">
        <f t="shared" si="2"/>
        <v>1.7865168539325842</v>
      </c>
      <c r="I48" s="37">
        <v>17.8</v>
      </c>
    </row>
    <row r="49" spans="1:9" ht="15.95" customHeight="1" thickBot="1" x14ac:dyDescent="0.3">
      <c r="A49" s="3" t="s">
        <v>51</v>
      </c>
      <c r="B49" s="14">
        <v>5</v>
      </c>
      <c r="C49" s="15">
        <v>15</v>
      </c>
      <c r="D49" s="14">
        <v>14</v>
      </c>
      <c r="E49" s="15">
        <v>15</v>
      </c>
      <c r="F49" s="47">
        <f t="shared" si="1"/>
        <v>1.0714285714285714</v>
      </c>
      <c r="G49" s="15">
        <v>26</v>
      </c>
      <c r="H49" s="48">
        <f t="shared" si="2"/>
        <v>1.7333333333333334</v>
      </c>
      <c r="I49" s="38">
        <v>3</v>
      </c>
    </row>
    <row r="50" spans="1:9" ht="15.75" thickBot="1" x14ac:dyDescent="0.3"/>
    <row r="51" spans="1:9" ht="24.75" customHeight="1" thickBot="1" x14ac:dyDescent="0.3">
      <c r="A51" s="16" t="s">
        <v>52</v>
      </c>
      <c r="B51" s="17"/>
      <c r="C51" s="17"/>
      <c r="D51" s="17"/>
      <c r="E51" s="17"/>
      <c r="F51" s="17"/>
      <c r="G51" s="18"/>
    </row>
  </sheetData>
  <mergeCells count="7">
    <mergeCell ref="A8:A9"/>
    <mergeCell ref="B8:I8"/>
    <mergeCell ref="A1:I1"/>
    <mergeCell ref="A2:I2"/>
    <mergeCell ref="A3:I3"/>
    <mergeCell ref="A5:I5"/>
    <mergeCell ref="A7:I7"/>
  </mergeCells>
  <printOptions horizontalCentered="1"/>
  <pageMargins left="0.31496062992125984" right="0.31496062992125984" top="0.55118110236220474" bottom="0.55118110236220474" header="0" footer="0"/>
  <pageSetup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2015-04-29T16:23:11Z</dcterms:created>
  <dcterms:modified xsi:type="dcterms:W3CDTF">2015-09-30T14:14:56Z</dcterms:modified>
</cp:coreProperties>
</file>