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<sst xmlns="http://schemas.openxmlformats.org/spreadsheetml/2006/main" count="61" uniqueCount="61">
  <si>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MUNICIPIOS</t>
  </si>
  <si>
    <t>Neiva</t>
  </si>
  <si>
    <t>Aipe</t>
  </si>
  <si>
    <t>Algeciras</t>
  </si>
  <si>
    <t>Baraya</t>
  </si>
  <si>
    <t>Campoalegre</t>
  </si>
  <si>
    <t>Colombia</t>
  </si>
  <si>
    <t>Iquira</t>
  </si>
  <si>
    <t>Palermo</t>
  </si>
  <si>
    <t>Rivera</t>
  </si>
  <si>
    <t>Tello</t>
  </si>
  <si>
    <t>Teruel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</si>
  <si>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</si>
  <si>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</si>
  <si>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</si>
  <si>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</si>
  <si>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</si>
  <si>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</si>
  <si>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</si>
  <si>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</si>
  <si>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</si>
  <si>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</si>
  <si>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</si>
  <si>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</si>
  <si>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</si>
  <si>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</si>
  <si>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</si>
  <si>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</si>
  <si>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</si>
  <si>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</si>
  <si>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</si>
  <si>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San Agustín</t>
  </si>
  <si>
    <t>Villavieja</t>
  </si>
  <si>
    <t>Yaguará</t>
  </si>
  <si>
    <t>POR MUNICIPIOS EN EL DEPARTAMENTO</t>
  </si>
  <si>
    <t>AREA (Hás)</t>
  </si>
  <si>
    <t>NUEVAS</t>
  </si>
  <si>
    <t>COSECHADA</t>
  </si>
  <si>
    <t>ESTABLECIMIENTO</t>
  </si>
  <si>
    <t>Santa Maria</t>
  </si>
  <si>
    <t>SISTEMA DE INFORMACION REGIONAL "SIR"</t>
  </si>
  <si>
    <t>GOBERNACION DEL HUILA</t>
  </si>
  <si>
    <t>DEPARTAMENTO ADMINISTRATIVO DE PLANEACION</t>
  </si>
  <si>
    <t>PRECIO PROMEDIO AL PRODUCTOR Y COSTOS PROMEDIO DE ESTABLECIMIENTO Y SOSTENIMIENTO</t>
  </si>
  <si>
    <t>TOTAL DPTO.</t>
  </si>
  <si>
    <t>AGRICULTURA</t>
  </si>
  <si>
    <t>TOTAL PLANTADA</t>
  </si>
  <si>
    <t>PRODUCCION (Ton)</t>
  </si>
  <si>
    <t>RENDIMIENTO (Ton/Ha)</t>
  </si>
  <si>
    <t>COSTOS PROMEDIO                                ($/Ha)</t>
  </si>
  <si>
    <t>Elías</t>
  </si>
  <si>
    <t>Hobo</t>
  </si>
  <si>
    <t>CODIGO DANE</t>
  </si>
  <si>
    <t>PRECIO PROMEDIO PRODUCTOR ($/Ton) *</t>
  </si>
  <si>
    <t>* Precio Promedio Pagado al Productor - Precio Promedio Estandar</t>
  </si>
  <si>
    <t>SOSTENIMIENTO **</t>
  </si>
  <si>
    <t>** Promedio entre 12 - 20 cargas</t>
  </si>
  <si>
    <t>Pital</t>
  </si>
  <si>
    <t>AREA CAFETERA PLANTADA, NUEVA, REHABILITADA, COSECHADA, PRODUCCION, RENDIMIENTO,</t>
  </si>
  <si>
    <t>REHABILITADA Y/O RENOVADA</t>
  </si>
  <si>
    <r>
      <t xml:space="preserve">FUENTE: </t>
    </r>
    <r>
      <rPr>
        <sz val="10"/>
        <rFont val="Arial"/>
        <family val="2"/>
      </rPr>
      <t>Secretaría de Agricultura y Minería - Observatorio de Territorios Rurales. Evaluaciones Agropecuarias Municipales 2020</t>
    </r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</si>
</sst>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#,##0.0"/>
    <numFmt numFmtId="193" formatCode="_(* #,##0.0_);_(* \(#,##0.0\);_(* &quot;-&quot;??_);_(@_)"/>
    <numFmt numFmtId="194" formatCode="#,##0.0_);\(#,##0.0\)"/>
    <numFmt numFmtId="195" formatCode="#,##0.0;[Red]#,##0.0"/>
    <numFmt numFmtId="196" formatCode="#,##0.00;[Red]#,##0.00"/>
    <numFmt numFmtId="197" formatCode="#,##0;[Red]#,##0"/>
    <numFmt numFmtId="198" formatCode="_(* #,##0.000_);_(* \(#,##0.000\);_(* &quot;-&quot;??_);_(@_)"/>
    <numFmt numFmtId="199" formatCode="0_);\(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192" fontId="0" fillId="0" borderId="12" xfId="0" applyNumberFormat="1" applyFont="1" applyBorder="1" applyAlignment="1">
      <alignment/>
    </xf>
    <xf numFmtId="4" fontId="0" fillId="34" borderId="0" xfId="0" applyNumberFormat="1" applyFon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2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4" fontId="6" fillId="0" borderId="18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92" fontId="0" fillId="0" borderId="21" xfId="0" applyNumberFormat="1" applyFont="1" applyBorder="1" applyAlignment="1">
      <alignment/>
    </xf>
    <xf numFmtId="192" fontId="0" fillId="0" borderId="13" xfId="0" applyNumberFormat="1" applyFont="1" applyBorder="1" applyAlignment="1">
      <alignment/>
    </xf>
    <xf numFmtId="192" fontId="0" fillId="0" borderId="16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92" fontId="1" fillId="0" borderId="10" xfId="0" applyNumberFormat="1" applyFont="1" applyFill="1" applyBorder="1" applyAlignment="1">
      <alignment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199" fontId="1" fillId="36" borderId="26" xfId="0" applyNumberFormat="1" applyFont="1" applyFill="1" applyBorder="1" applyAlignment="1">
      <alignment horizontal="center" vertical="center"/>
    </xf>
    <xf numFmtId="199" fontId="1" fillId="36" borderId="27" xfId="0" applyNumberFormat="1" applyFont="1" applyFill="1" applyBorder="1" applyAlignment="1">
      <alignment horizontal="center" vertical="center"/>
    </xf>
    <xf numFmtId="199" fontId="1" fillId="36" borderId="28" xfId="0" applyNumberFormat="1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left" vertical="center" wrapText="1"/>
    </xf>
    <xf numFmtId="0" fontId="4" fillId="35" borderId="27" xfId="0" applyFont="1" applyFill="1" applyBorder="1" applyAlignment="1">
      <alignment horizontal="left" vertical="center" wrapText="1"/>
    </xf>
    <xf numFmtId="0" fontId="4" fillId="35" borderId="28" xfId="0" applyFont="1" applyFill="1" applyBorder="1" applyAlignment="1">
      <alignment horizontal="left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</xdr:col>
      <xdr:colOff>847725</xdr:colOff>
      <xdr:row>6</xdr:row>
      <xdr:rowOff>85725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67"/>
  <sheetViews>
    <sheetView showGridLines="0" tabSelected="1" zoomScalePageLayoutView="0" workbookViewId="0" topLeftCell="A1">
      <selection activeCell="A8" sqref="A8:K8"/>
    </sheetView>
  </sheetViews>
  <sheetFormatPr defaultColWidth="11.421875" defaultRowHeight="12.75"/>
  <cols>
    <col min="2" max="2" width="14.140625" style="0" customWidth="1"/>
    <col min="3" max="4" width="13.00390625" style="0" customWidth="1"/>
    <col min="5" max="5" width="13.57421875" style="0" customWidth="1"/>
    <col min="6" max="6" width="13.00390625" style="0" customWidth="1"/>
    <col min="7" max="9" width="13.8515625" style="0" customWidth="1"/>
    <col min="10" max="11" width="17.140625" style="0" customWidth="1"/>
  </cols>
  <sheetData>
    <row r="7" ht="13.5" thickBot="1"/>
    <row r="8" spans="1:11" ht="15.75" customHeight="1">
      <c r="A8" s="74" t="s">
        <v>40</v>
      </c>
      <c r="B8" s="75"/>
      <c r="C8" s="75"/>
      <c r="D8" s="75"/>
      <c r="E8" s="75"/>
      <c r="F8" s="75"/>
      <c r="G8" s="75"/>
      <c r="H8" s="75"/>
      <c r="I8" s="75"/>
      <c r="J8" s="75"/>
      <c r="K8" s="76"/>
    </row>
    <row r="9" spans="1:11" ht="12.75">
      <c r="A9" s="77" t="s">
        <v>41</v>
      </c>
      <c r="B9" s="78"/>
      <c r="C9" s="78"/>
      <c r="D9" s="78"/>
      <c r="E9" s="78"/>
      <c r="F9" s="78"/>
      <c r="G9" s="78"/>
      <c r="H9" s="78"/>
      <c r="I9" s="78"/>
      <c r="J9" s="78"/>
      <c r="K9" s="79"/>
    </row>
    <row r="10" spans="1:11" ht="13.5" thickBot="1">
      <c r="A10" s="80" t="s">
        <v>42</v>
      </c>
      <c r="B10" s="81"/>
      <c r="C10" s="81"/>
      <c r="D10" s="81"/>
      <c r="E10" s="81"/>
      <c r="F10" s="81"/>
      <c r="G10" s="81"/>
      <c r="H10" s="81"/>
      <c r="I10" s="81"/>
      <c r="J10" s="81"/>
      <c r="K10" s="82"/>
    </row>
    <row r="11" spans="2:4" ht="3.75" customHeight="1" thickBot="1">
      <c r="B11" s="1"/>
      <c r="C11" s="1"/>
      <c r="D11" s="1"/>
    </row>
    <row r="12" spans="1:11" ht="15" customHeight="1">
      <c r="A12" s="74" t="s">
        <v>45</v>
      </c>
      <c r="B12" s="75"/>
      <c r="C12" s="75"/>
      <c r="D12" s="75"/>
      <c r="E12" s="75"/>
      <c r="F12" s="75"/>
      <c r="G12" s="75"/>
      <c r="H12" s="75"/>
      <c r="I12" s="75"/>
      <c r="J12" s="75"/>
      <c r="K12" s="76"/>
    </row>
    <row r="13" spans="1:11" ht="12.75">
      <c r="A13" s="77" t="s">
        <v>58</v>
      </c>
      <c r="B13" s="78"/>
      <c r="C13" s="78"/>
      <c r="D13" s="78"/>
      <c r="E13" s="78"/>
      <c r="F13" s="78"/>
      <c r="G13" s="78"/>
      <c r="H13" s="78"/>
      <c r="I13" s="78"/>
      <c r="J13" s="78"/>
      <c r="K13" s="79"/>
    </row>
    <row r="14" spans="1:11" ht="12.75">
      <c r="A14" s="77" t="s">
        <v>43</v>
      </c>
      <c r="B14" s="78"/>
      <c r="C14" s="78"/>
      <c r="D14" s="78"/>
      <c r="E14" s="78"/>
      <c r="F14" s="78"/>
      <c r="G14" s="78"/>
      <c r="H14" s="78"/>
      <c r="I14" s="78"/>
      <c r="J14" s="78"/>
      <c r="K14" s="79"/>
    </row>
    <row r="15" spans="1:11" ht="13.5" thickBot="1">
      <c r="A15" s="80" t="s">
        <v>34</v>
      </c>
      <c r="B15" s="81"/>
      <c r="C15" s="81"/>
      <c r="D15" s="81"/>
      <c r="E15" s="81"/>
      <c r="F15" s="81"/>
      <c r="G15" s="81"/>
      <c r="H15" s="81"/>
      <c r="I15" s="81"/>
      <c r="J15" s="81"/>
      <c r="K15" s="82"/>
    </row>
    <row r="16" spans="2:4" s="3" customFormat="1" ht="5.25" customHeight="1" thickBot="1">
      <c r="B16" s="4"/>
      <c r="C16" s="2"/>
      <c r="D16" s="2"/>
    </row>
    <row r="17" spans="1:11" s="3" customFormat="1" ht="20.25" customHeight="1" thickBot="1">
      <c r="A17" s="61">
        <v>2020</v>
      </c>
      <c r="B17" s="62"/>
      <c r="C17" s="62"/>
      <c r="D17" s="62"/>
      <c r="E17" s="62"/>
      <c r="F17" s="62"/>
      <c r="G17" s="62"/>
      <c r="H17" s="62"/>
      <c r="I17" s="62"/>
      <c r="J17" s="62"/>
      <c r="K17" s="63"/>
    </row>
    <row r="18" spans="2:4" s="3" customFormat="1" ht="6.75" customHeight="1" thickBot="1">
      <c r="B18" s="5"/>
      <c r="C18" s="2"/>
      <c r="D18" s="2"/>
    </row>
    <row r="19" spans="1:11" ht="16.5" customHeight="1" thickBot="1">
      <c r="A19" s="67" t="s">
        <v>52</v>
      </c>
      <c r="B19" s="83" t="s">
        <v>0</v>
      </c>
      <c r="C19" s="86" t="s">
        <v>35</v>
      </c>
      <c r="D19" s="87"/>
      <c r="E19" s="87"/>
      <c r="F19" s="88"/>
      <c r="G19" s="58" t="s">
        <v>47</v>
      </c>
      <c r="H19" s="58" t="s">
        <v>48</v>
      </c>
      <c r="I19" s="58" t="s">
        <v>53</v>
      </c>
      <c r="J19" s="70" t="s">
        <v>49</v>
      </c>
      <c r="K19" s="71"/>
    </row>
    <row r="20" spans="1:11" ht="12.75" customHeight="1" thickBot="1">
      <c r="A20" s="68"/>
      <c r="B20" s="84"/>
      <c r="C20" s="58" t="s">
        <v>46</v>
      </c>
      <c r="D20" s="58" t="s">
        <v>36</v>
      </c>
      <c r="E20" s="58" t="s">
        <v>59</v>
      </c>
      <c r="F20" s="58" t="s">
        <v>37</v>
      </c>
      <c r="G20" s="59"/>
      <c r="H20" s="59"/>
      <c r="I20" s="59"/>
      <c r="J20" s="72"/>
      <c r="K20" s="73"/>
    </row>
    <row r="21" spans="1:11" ht="12.75">
      <c r="A21" s="68"/>
      <c r="B21" s="84"/>
      <c r="C21" s="59"/>
      <c r="D21" s="59"/>
      <c r="E21" s="59"/>
      <c r="F21" s="59"/>
      <c r="G21" s="59"/>
      <c r="H21" s="59"/>
      <c r="I21" s="59"/>
      <c r="J21" s="58" t="s">
        <v>38</v>
      </c>
      <c r="K21" s="58" t="s">
        <v>55</v>
      </c>
    </row>
    <row r="22" spans="1:11" ht="15" customHeight="1" thickBot="1">
      <c r="A22" s="69"/>
      <c r="B22" s="85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15" customHeight="1">
      <c r="A23" s="41"/>
      <c r="B23" s="42"/>
      <c r="C23" s="43"/>
      <c r="D23" s="44"/>
      <c r="E23" s="45"/>
      <c r="F23" s="46"/>
      <c r="G23" s="43"/>
      <c r="H23" s="47"/>
      <c r="I23" s="45"/>
      <c r="J23" s="44"/>
      <c r="K23" s="48"/>
    </row>
    <row r="24" spans="1:11" ht="15" customHeight="1">
      <c r="A24" s="22">
        <v>41</v>
      </c>
      <c r="B24" s="19" t="s">
        <v>44</v>
      </c>
      <c r="C24" s="57">
        <f>SUM(C26:C62)</f>
        <v>144895.25</v>
      </c>
      <c r="D24" s="57">
        <f>SUM(D26:D62)</f>
        <v>5870.53</v>
      </c>
      <c r="E24" s="57">
        <f>SUM(E26:E62)</f>
        <v>14909.019999999997</v>
      </c>
      <c r="F24" s="57">
        <f>SUM(F26:F62)</f>
        <v>107965.52</v>
      </c>
      <c r="G24" s="57">
        <f>SUM(G26:G62)</f>
        <v>153818.98574980508</v>
      </c>
      <c r="H24" s="11">
        <v>1.42</v>
      </c>
      <c r="I24" s="12">
        <f>I27</f>
        <v>8358473</v>
      </c>
      <c r="J24" s="12">
        <f>J27</f>
        <v>12910800</v>
      </c>
      <c r="K24" s="13">
        <f>K27</f>
        <v>7927738.333333333</v>
      </c>
    </row>
    <row r="25" spans="1:11" ht="8.25" customHeight="1">
      <c r="A25" s="24"/>
      <c r="B25" s="18"/>
      <c r="C25" s="14"/>
      <c r="D25" s="15"/>
      <c r="E25" s="14"/>
      <c r="F25" s="16"/>
      <c r="G25" s="14"/>
      <c r="H25" s="7"/>
      <c r="I25" s="8"/>
      <c r="J25" s="9"/>
      <c r="K25" s="10"/>
    </row>
    <row r="26" spans="1:11" ht="15.75" customHeight="1">
      <c r="A26" s="22">
        <v>41001</v>
      </c>
      <c r="B26" s="20" t="s">
        <v>1</v>
      </c>
      <c r="C26" s="34">
        <v>4285.88</v>
      </c>
      <c r="D26" s="32">
        <v>876</v>
      </c>
      <c r="E26" s="35">
        <v>581</v>
      </c>
      <c r="F26" s="38">
        <v>2500.9399999999996</v>
      </c>
      <c r="G26" s="28">
        <v>3501.3159999999993</v>
      </c>
      <c r="H26" s="40">
        <v>1.4</v>
      </c>
      <c r="I26" s="26">
        <v>8358473</v>
      </c>
      <c r="J26" s="27">
        <v>12910800</v>
      </c>
      <c r="K26" s="29">
        <v>7927738.333333333</v>
      </c>
    </row>
    <row r="27" spans="1:11" ht="15.75" customHeight="1">
      <c r="A27" s="22">
        <v>41006</v>
      </c>
      <c r="B27" s="31" t="s">
        <v>24</v>
      </c>
      <c r="C27" s="34">
        <v>13787.38</v>
      </c>
      <c r="D27" s="32">
        <v>1200</v>
      </c>
      <c r="E27" s="35">
        <v>1450</v>
      </c>
      <c r="F27" s="38">
        <v>9391.980000000001</v>
      </c>
      <c r="G27" s="28">
        <v>14087.970000000001</v>
      </c>
      <c r="H27" s="40">
        <v>1.5</v>
      </c>
      <c r="I27" s="26">
        <v>8358473</v>
      </c>
      <c r="J27" s="27">
        <v>12910800</v>
      </c>
      <c r="K27" s="29">
        <v>7927738.333333333</v>
      </c>
    </row>
    <row r="28" spans="1:11" ht="15.75" customHeight="1">
      <c r="A28" s="22">
        <v>41013</v>
      </c>
      <c r="B28" s="31" t="s">
        <v>17</v>
      </c>
      <c r="C28" s="34">
        <v>1228.3</v>
      </c>
      <c r="D28" s="32">
        <v>0</v>
      </c>
      <c r="E28" s="35">
        <v>140.9</v>
      </c>
      <c r="F28" s="38">
        <v>929.58</v>
      </c>
      <c r="G28" s="28">
        <v>1320.0036</v>
      </c>
      <c r="H28" s="40">
        <v>1.42</v>
      </c>
      <c r="I28" s="26">
        <v>8358473</v>
      </c>
      <c r="J28" s="27">
        <v>12910800</v>
      </c>
      <c r="K28" s="29">
        <v>7927738.333333333</v>
      </c>
    </row>
    <row r="29" spans="1:11" ht="15.75" customHeight="1">
      <c r="A29" s="22">
        <v>41016</v>
      </c>
      <c r="B29" s="31" t="s">
        <v>2</v>
      </c>
      <c r="C29" s="34">
        <v>1123.02</v>
      </c>
      <c r="D29" s="32">
        <v>5</v>
      </c>
      <c r="E29" s="35">
        <v>105</v>
      </c>
      <c r="F29" s="38">
        <v>878.7099999999999</v>
      </c>
      <c r="G29" s="28">
        <v>1230.1939999999997</v>
      </c>
      <c r="H29" s="40">
        <v>1.4</v>
      </c>
      <c r="I29" s="26">
        <v>8358473</v>
      </c>
      <c r="J29" s="27">
        <v>12910800</v>
      </c>
      <c r="K29" s="29">
        <v>7927738.333333333</v>
      </c>
    </row>
    <row r="30" spans="1:11" ht="15.75" customHeight="1">
      <c r="A30" s="22">
        <v>41020</v>
      </c>
      <c r="B30" s="31" t="s">
        <v>3</v>
      </c>
      <c r="C30" s="34">
        <v>5809.93</v>
      </c>
      <c r="D30" s="32">
        <v>131</v>
      </c>
      <c r="E30" s="35">
        <v>645</v>
      </c>
      <c r="F30" s="38">
        <v>4340.92</v>
      </c>
      <c r="G30" s="28">
        <v>6077.288</v>
      </c>
      <c r="H30" s="40">
        <v>1.4</v>
      </c>
      <c r="I30" s="26">
        <v>8358473</v>
      </c>
      <c r="J30" s="27">
        <v>12910800</v>
      </c>
      <c r="K30" s="29">
        <v>7927738.333333333</v>
      </c>
    </row>
    <row r="31" spans="1:11" ht="15.75" customHeight="1">
      <c r="A31" s="22">
        <v>41026</v>
      </c>
      <c r="B31" s="31" t="s">
        <v>18</v>
      </c>
      <c r="C31" s="34">
        <v>92.24</v>
      </c>
      <c r="D31" s="32">
        <v>1</v>
      </c>
      <c r="E31" s="35">
        <v>8.6</v>
      </c>
      <c r="F31" s="39">
        <v>75.98000000000002</v>
      </c>
      <c r="G31" s="37">
        <v>98.09263911986699</v>
      </c>
      <c r="H31" s="40">
        <v>1.2910323653575542</v>
      </c>
      <c r="I31" s="26">
        <v>8358473</v>
      </c>
      <c r="J31" s="27">
        <v>12910800</v>
      </c>
      <c r="K31" s="29">
        <v>7927738.333333333</v>
      </c>
    </row>
    <row r="32" spans="1:11" ht="15.75" customHeight="1">
      <c r="A32" s="22">
        <v>41078</v>
      </c>
      <c r="B32" s="31" t="s">
        <v>4</v>
      </c>
      <c r="C32" s="34">
        <v>816.17</v>
      </c>
      <c r="D32" s="32">
        <v>8</v>
      </c>
      <c r="E32" s="35">
        <v>53</v>
      </c>
      <c r="F32" s="38">
        <v>687.62</v>
      </c>
      <c r="G32" s="28">
        <v>975.9320593323073</v>
      </c>
      <c r="H32" s="40">
        <v>1.4192898102619285</v>
      </c>
      <c r="I32" s="26">
        <v>8358473</v>
      </c>
      <c r="J32" s="27">
        <v>12910800</v>
      </c>
      <c r="K32" s="29">
        <v>7927738.333333333</v>
      </c>
    </row>
    <row r="33" spans="1:11" ht="15.75" customHeight="1">
      <c r="A33" s="22">
        <v>41132</v>
      </c>
      <c r="B33" s="31" t="s">
        <v>5</v>
      </c>
      <c r="C33" s="34">
        <v>1807.25</v>
      </c>
      <c r="D33" s="32">
        <v>300</v>
      </c>
      <c r="E33" s="35">
        <v>204</v>
      </c>
      <c r="F33" s="38">
        <v>1082.8100000000002</v>
      </c>
      <c r="G33" s="28">
        <v>1515.9340000000002</v>
      </c>
      <c r="H33" s="40">
        <v>1.4</v>
      </c>
      <c r="I33" s="26">
        <v>8358473</v>
      </c>
      <c r="J33" s="27">
        <v>12910800</v>
      </c>
      <c r="K33" s="29">
        <v>7927738.333333333</v>
      </c>
    </row>
    <row r="34" spans="1:11" ht="15.75" customHeight="1">
      <c r="A34" s="22">
        <v>41206</v>
      </c>
      <c r="B34" s="31" t="s">
        <v>6</v>
      </c>
      <c r="C34" s="34">
        <v>1877.57</v>
      </c>
      <c r="D34" s="32">
        <v>0</v>
      </c>
      <c r="E34" s="35">
        <v>145</v>
      </c>
      <c r="F34" s="38">
        <v>1579.46</v>
      </c>
      <c r="G34" s="28">
        <v>2211.2439999999997</v>
      </c>
      <c r="H34" s="40">
        <v>1.4</v>
      </c>
      <c r="I34" s="26">
        <v>8358473</v>
      </c>
      <c r="J34" s="27">
        <v>12910800</v>
      </c>
      <c r="K34" s="29">
        <v>7927738.333333333</v>
      </c>
    </row>
    <row r="35" spans="1:11" ht="15.75" customHeight="1">
      <c r="A35" s="22">
        <v>41244</v>
      </c>
      <c r="B35" s="31" t="s">
        <v>50</v>
      </c>
      <c r="C35" s="34">
        <v>1122.6</v>
      </c>
      <c r="D35" s="32">
        <v>20</v>
      </c>
      <c r="E35" s="35">
        <v>96.5</v>
      </c>
      <c r="F35" s="38">
        <v>866.1400000000001</v>
      </c>
      <c r="G35" s="28">
        <v>1213.0687500000004</v>
      </c>
      <c r="H35" s="40">
        <v>1.4005458124552614</v>
      </c>
      <c r="I35" s="26">
        <v>8358473</v>
      </c>
      <c r="J35" s="27">
        <v>12910800</v>
      </c>
      <c r="K35" s="29">
        <v>7927738.333333333</v>
      </c>
    </row>
    <row r="36" spans="1:11" ht="15.75" customHeight="1">
      <c r="A36" s="22">
        <v>41298</v>
      </c>
      <c r="B36" s="31" t="s">
        <v>19</v>
      </c>
      <c r="C36" s="34">
        <v>9301.1</v>
      </c>
      <c r="D36" s="32">
        <v>59</v>
      </c>
      <c r="E36" s="35">
        <v>871.12</v>
      </c>
      <c r="F36" s="38">
        <v>7426.969999999998</v>
      </c>
      <c r="G36" s="28">
        <v>9325.58925744754</v>
      </c>
      <c r="H36" s="40">
        <v>1.2556384713345472</v>
      </c>
      <c r="I36" s="26">
        <v>8358473</v>
      </c>
      <c r="J36" s="27">
        <v>12910800</v>
      </c>
      <c r="K36" s="29">
        <v>7927738.333333333</v>
      </c>
    </row>
    <row r="37" spans="1:11" ht="15.75" customHeight="1">
      <c r="A37" s="22">
        <v>41306</v>
      </c>
      <c r="B37" s="31" t="s">
        <v>20</v>
      </c>
      <c r="C37" s="34">
        <v>5412.18</v>
      </c>
      <c r="D37" s="32">
        <v>32.61</v>
      </c>
      <c r="E37" s="35">
        <v>765</v>
      </c>
      <c r="F37" s="38">
        <v>3867.1500000000005</v>
      </c>
      <c r="G37" s="28">
        <v>7154.227500000002</v>
      </c>
      <c r="H37" s="40">
        <v>1.85</v>
      </c>
      <c r="I37" s="26">
        <v>8358473</v>
      </c>
      <c r="J37" s="27">
        <v>12910800</v>
      </c>
      <c r="K37" s="29">
        <v>7927738.333333333</v>
      </c>
    </row>
    <row r="38" spans="1:11" ht="15.75" customHeight="1">
      <c r="A38" s="22">
        <v>41319</v>
      </c>
      <c r="B38" s="31" t="s">
        <v>21</v>
      </c>
      <c r="C38" s="34">
        <v>4970.83</v>
      </c>
      <c r="D38" s="32">
        <v>0</v>
      </c>
      <c r="E38" s="35">
        <v>441.3</v>
      </c>
      <c r="F38" s="38">
        <v>3606.1600000000003</v>
      </c>
      <c r="G38" s="28">
        <v>4327.392</v>
      </c>
      <c r="H38" s="40">
        <v>1.2</v>
      </c>
      <c r="I38" s="26">
        <v>8358473</v>
      </c>
      <c r="J38" s="27">
        <v>12910800</v>
      </c>
      <c r="K38" s="29">
        <v>7927738.333333333</v>
      </c>
    </row>
    <row r="39" spans="1:11" ht="15.75" customHeight="1">
      <c r="A39" s="22">
        <v>41349</v>
      </c>
      <c r="B39" s="31" t="s">
        <v>51</v>
      </c>
      <c r="C39" s="34">
        <v>980.36</v>
      </c>
      <c r="D39" s="32">
        <v>3</v>
      </c>
      <c r="E39" s="35">
        <v>62.8</v>
      </c>
      <c r="F39" s="38">
        <v>818.5400000000001</v>
      </c>
      <c r="G39" s="28">
        <v>982.248</v>
      </c>
      <c r="H39" s="40">
        <v>1.2</v>
      </c>
      <c r="I39" s="26">
        <v>8358473</v>
      </c>
      <c r="J39" s="27">
        <v>12910800</v>
      </c>
      <c r="K39" s="29">
        <v>7927738.333333333</v>
      </c>
    </row>
    <row r="40" spans="1:11" ht="15.75" customHeight="1">
      <c r="A40" s="22">
        <v>41357</v>
      </c>
      <c r="B40" s="31" t="s">
        <v>7</v>
      </c>
      <c r="C40" s="34">
        <v>2573.37</v>
      </c>
      <c r="D40" s="32">
        <v>32</v>
      </c>
      <c r="E40" s="35">
        <v>234</v>
      </c>
      <c r="F40" s="38">
        <v>2021.7199999999998</v>
      </c>
      <c r="G40" s="28">
        <v>2870.8423999999995</v>
      </c>
      <c r="H40" s="40">
        <v>1.42</v>
      </c>
      <c r="I40" s="26">
        <v>8358473</v>
      </c>
      <c r="J40" s="27">
        <v>12910800</v>
      </c>
      <c r="K40" s="29">
        <v>7927738.333333333</v>
      </c>
    </row>
    <row r="41" spans="1:11" ht="15.75" customHeight="1">
      <c r="A41" s="22">
        <v>41359</v>
      </c>
      <c r="B41" s="31" t="s">
        <v>25</v>
      </c>
      <c r="C41" s="34">
        <v>4489.28</v>
      </c>
      <c r="D41" s="32">
        <v>50</v>
      </c>
      <c r="E41" s="35">
        <v>446.2</v>
      </c>
      <c r="F41" s="38">
        <v>3586.3200000000006</v>
      </c>
      <c r="G41" s="28">
        <v>4662.216000000001</v>
      </c>
      <c r="H41" s="40">
        <v>1.3</v>
      </c>
      <c r="I41" s="26">
        <v>8358473</v>
      </c>
      <c r="J41" s="27">
        <v>12910800</v>
      </c>
      <c r="K41" s="29">
        <v>7927738.333333333</v>
      </c>
    </row>
    <row r="42" spans="1:11" ht="15.75" customHeight="1">
      <c r="A42" s="22">
        <v>41378</v>
      </c>
      <c r="B42" s="31" t="s">
        <v>12</v>
      </c>
      <c r="C42" s="34">
        <v>2600.36</v>
      </c>
      <c r="D42" s="32">
        <v>107</v>
      </c>
      <c r="E42" s="35">
        <v>249</v>
      </c>
      <c r="F42" s="38">
        <v>1995.7700000000002</v>
      </c>
      <c r="G42" s="28">
        <v>2993.655</v>
      </c>
      <c r="H42" s="40">
        <v>1.5</v>
      </c>
      <c r="I42" s="26">
        <v>8358473</v>
      </c>
      <c r="J42" s="27">
        <v>12910800</v>
      </c>
      <c r="K42" s="29">
        <v>7927738.333333333</v>
      </c>
    </row>
    <row r="43" spans="1:11" ht="15.75" customHeight="1">
      <c r="A43" s="22">
        <v>41396</v>
      </c>
      <c r="B43" s="31" t="s">
        <v>13</v>
      </c>
      <c r="C43" s="34">
        <v>11203.4</v>
      </c>
      <c r="D43" s="32">
        <v>600</v>
      </c>
      <c r="E43" s="35">
        <v>1022</v>
      </c>
      <c r="F43" s="38">
        <v>8617.13</v>
      </c>
      <c r="G43" s="28">
        <v>12063.981999999998</v>
      </c>
      <c r="H43" s="40">
        <v>1.4</v>
      </c>
      <c r="I43" s="26">
        <v>8358473</v>
      </c>
      <c r="J43" s="27">
        <v>12910800</v>
      </c>
      <c r="K43" s="29">
        <v>7927738.333333333</v>
      </c>
    </row>
    <row r="44" spans="1:11" ht="15.75" customHeight="1">
      <c r="A44" s="22">
        <v>41483</v>
      </c>
      <c r="B44" s="31" t="s">
        <v>14</v>
      </c>
      <c r="C44" s="34">
        <v>1880.8</v>
      </c>
      <c r="D44" s="32">
        <v>40</v>
      </c>
      <c r="E44" s="35">
        <v>184.4</v>
      </c>
      <c r="F44" s="38">
        <v>1423.92</v>
      </c>
      <c r="G44" s="28">
        <v>1993.488</v>
      </c>
      <c r="H44" s="40">
        <v>1.4</v>
      </c>
      <c r="I44" s="26">
        <v>8358473</v>
      </c>
      <c r="J44" s="27">
        <v>12910800</v>
      </c>
      <c r="K44" s="29">
        <v>7927738.333333333</v>
      </c>
    </row>
    <row r="45" spans="1:11" ht="15.75" customHeight="1">
      <c r="A45" s="22">
        <v>41503</v>
      </c>
      <c r="B45" s="20" t="s">
        <v>26</v>
      </c>
      <c r="C45" s="34">
        <v>3163.25</v>
      </c>
      <c r="D45" s="32">
        <v>50</v>
      </c>
      <c r="E45" s="35">
        <v>313.4</v>
      </c>
      <c r="F45" s="38">
        <v>2403.6899999999996</v>
      </c>
      <c r="G45" s="28">
        <v>3365.1659999999993</v>
      </c>
      <c r="H45" s="40">
        <v>1.4</v>
      </c>
      <c r="I45" s="26">
        <v>8358473</v>
      </c>
      <c r="J45" s="27">
        <v>12910800</v>
      </c>
      <c r="K45" s="29">
        <v>7927738.333333333</v>
      </c>
    </row>
    <row r="46" spans="1:11" ht="15.75" customHeight="1">
      <c r="A46" s="22">
        <v>41518</v>
      </c>
      <c r="B46" s="20" t="s">
        <v>15</v>
      </c>
      <c r="C46" s="34">
        <v>1696.88</v>
      </c>
      <c r="D46" s="32">
        <v>4</v>
      </c>
      <c r="E46" s="35">
        <v>168.4</v>
      </c>
      <c r="F46" s="38">
        <v>1359.4099999999999</v>
      </c>
      <c r="G46" s="28">
        <v>1524.1491874794222</v>
      </c>
      <c r="H46" s="40">
        <v>1.1211843281125065</v>
      </c>
      <c r="I46" s="26">
        <v>8358473</v>
      </c>
      <c r="J46" s="27">
        <v>12910800</v>
      </c>
      <c r="K46" s="29">
        <v>7927738.333333333</v>
      </c>
    </row>
    <row r="47" spans="1:11" ht="15.75" customHeight="1">
      <c r="A47" s="22">
        <v>41524</v>
      </c>
      <c r="B47" s="20" t="s">
        <v>8</v>
      </c>
      <c r="C47" s="34">
        <v>2500.74</v>
      </c>
      <c r="D47" s="32">
        <v>200</v>
      </c>
      <c r="E47" s="35">
        <v>245</v>
      </c>
      <c r="F47" s="38">
        <v>1768.9800000000002</v>
      </c>
      <c r="G47" s="28">
        <v>2476.572</v>
      </c>
      <c r="H47" s="40">
        <v>1.4</v>
      </c>
      <c r="I47" s="26">
        <v>8358473</v>
      </c>
      <c r="J47" s="27">
        <v>12910800</v>
      </c>
      <c r="K47" s="29">
        <v>7927738.333333333</v>
      </c>
    </row>
    <row r="48" spans="1:11" ht="15.75" customHeight="1">
      <c r="A48" s="22">
        <v>41530</v>
      </c>
      <c r="B48" s="20" t="s">
        <v>27</v>
      </c>
      <c r="C48" s="34">
        <v>4570.4</v>
      </c>
      <c r="D48" s="32">
        <v>250</v>
      </c>
      <c r="E48" s="35">
        <v>543</v>
      </c>
      <c r="F48" s="38">
        <v>3375.8</v>
      </c>
      <c r="G48" s="28">
        <v>4726.12</v>
      </c>
      <c r="H48" s="40">
        <v>1.4</v>
      </c>
      <c r="I48" s="26">
        <v>8358473</v>
      </c>
      <c r="J48" s="27">
        <v>12910800</v>
      </c>
      <c r="K48" s="29">
        <v>7927738.333333333</v>
      </c>
    </row>
    <row r="49" spans="1:11" ht="15.75" customHeight="1">
      <c r="A49" s="22">
        <v>41548</v>
      </c>
      <c r="B49" s="20" t="s">
        <v>57</v>
      </c>
      <c r="C49" s="34">
        <v>4778.78</v>
      </c>
      <c r="D49" s="32">
        <v>111</v>
      </c>
      <c r="E49" s="35">
        <v>439.3</v>
      </c>
      <c r="F49" s="38">
        <v>3712.48</v>
      </c>
      <c r="G49" s="28">
        <v>5197.472</v>
      </c>
      <c r="H49" s="40">
        <v>1.4</v>
      </c>
      <c r="I49" s="26">
        <v>8358473</v>
      </c>
      <c r="J49" s="27">
        <v>12910800</v>
      </c>
      <c r="K49" s="29">
        <v>7927738.333333333</v>
      </c>
    </row>
    <row r="50" spans="1:11" ht="15.75" customHeight="1">
      <c r="A50" s="22">
        <v>41551</v>
      </c>
      <c r="B50" s="20" t="s">
        <v>28</v>
      </c>
      <c r="C50" s="34">
        <v>17977.69</v>
      </c>
      <c r="D50" s="32">
        <v>934</v>
      </c>
      <c r="E50" s="35">
        <v>1656.4</v>
      </c>
      <c r="F50" s="38">
        <v>13257.720000000001</v>
      </c>
      <c r="G50" s="28">
        <v>18958.539475761532</v>
      </c>
      <c r="H50" s="40">
        <v>1.4299999906289718</v>
      </c>
      <c r="I50" s="26">
        <v>8358473</v>
      </c>
      <c r="J50" s="27">
        <v>12910800</v>
      </c>
      <c r="K50" s="29">
        <v>7927738.333333333</v>
      </c>
    </row>
    <row r="51" spans="1:11" ht="15.75" customHeight="1">
      <c r="A51" s="22">
        <v>41615</v>
      </c>
      <c r="B51" s="20" t="s">
        <v>9</v>
      </c>
      <c r="C51" s="34">
        <v>738.61</v>
      </c>
      <c r="D51" s="32">
        <v>12</v>
      </c>
      <c r="E51" s="35">
        <v>67</v>
      </c>
      <c r="F51" s="38">
        <v>578.3</v>
      </c>
      <c r="G51" s="28">
        <v>826.9689999999999</v>
      </c>
      <c r="H51" s="40">
        <v>1.43</v>
      </c>
      <c r="I51" s="26">
        <v>8358473</v>
      </c>
      <c r="J51" s="27">
        <v>12910800</v>
      </c>
      <c r="K51" s="29">
        <v>7927738.333333333</v>
      </c>
    </row>
    <row r="52" spans="1:11" ht="15.75" customHeight="1">
      <c r="A52" s="22">
        <v>41660</v>
      </c>
      <c r="B52" s="20" t="s">
        <v>29</v>
      </c>
      <c r="C52" s="34">
        <v>3627.68</v>
      </c>
      <c r="D52" s="32">
        <v>497.32</v>
      </c>
      <c r="E52" s="35">
        <v>346.3</v>
      </c>
      <c r="F52" s="38">
        <v>2418.04</v>
      </c>
      <c r="G52" s="28">
        <v>3626.3801162175273</v>
      </c>
      <c r="H52" s="40">
        <v>1.4997188285626075</v>
      </c>
      <c r="I52" s="26">
        <v>8358473</v>
      </c>
      <c r="J52" s="27">
        <v>12910800</v>
      </c>
      <c r="K52" s="29">
        <v>7927738.333333333</v>
      </c>
    </row>
    <row r="53" spans="1:11" ht="15.75" customHeight="1">
      <c r="A53" s="22">
        <v>41668</v>
      </c>
      <c r="B53" s="20" t="s">
        <v>31</v>
      </c>
      <c r="C53" s="34">
        <v>5672.84</v>
      </c>
      <c r="D53" s="32">
        <v>70.9</v>
      </c>
      <c r="E53" s="35">
        <v>676</v>
      </c>
      <c r="F53" s="38">
        <v>4477.9800000000005</v>
      </c>
      <c r="G53" s="28">
        <v>5821.374000000001</v>
      </c>
      <c r="H53" s="40">
        <v>1.3</v>
      </c>
      <c r="I53" s="26">
        <v>8358473</v>
      </c>
      <c r="J53" s="27">
        <v>12910800</v>
      </c>
      <c r="K53" s="29">
        <v>7927738.333333333</v>
      </c>
    </row>
    <row r="54" spans="1:11" ht="15.75" customHeight="1">
      <c r="A54" s="22">
        <v>41676</v>
      </c>
      <c r="B54" s="20" t="s">
        <v>39</v>
      </c>
      <c r="C54" s="34">
        <v>3083.32</v>
      </c>
      <c r="D54" s="32">
        <v>50</v>
      </c>
      <c r="E54" s="35">
        <v>487</v>
      </c>
      <c r="F54" s="38">
        <v>2263.8100000000004</v>
      </c>
      <c r="G54" s="28">
        <v>4074.8580000000006</v>
      </c>
      <c r="H54" s="40">
        <v>1.8</v>
      </c>
      <c r="I54" s="26">
        <v>8358473</v>
      </c>
      <c r="J54" s="27">
        <v>12910800</v>
      </c>
      <c r="K54" s="29">
        <v>7927738.333333333</v>
      </c>
    </row>
    <row r="55" spans="1:11" ht="15.75" customHeight="1">
      <c r="A55" s="22">
        <v>41770</v>
      </c>
      <c r="B55" s="20" t="s">
        <v>22</v>
      </c>
      <c r="C55" s="34">
        <v>6947.71</v>
      </c>
      <c r="D55" s="32">
        <v>0</v>
      </c>
      <c r="E55" s="35">
        <v>718</v>
      </c>
      <c r="F55" s="38">
        <v>5344.04</v>
      </c>
      <c r="G55" s="28">
        <v>8840.977268724211</v>
      </c>
      <c r="H55" s="40">
        <v>1.6543621059580786</v>
      </c>
      <c r="I55" s="26">
        <v>8358473</v>
      </c>
      <c r="J55" s="27">
        <v>12910800</v>
      </c>
      <c r="K55" s="29">
        <v>7927738.333333333</v>
      </c>
    </row>
    <row r="56" spans="1:11" ht="15.75" customHeight="1">
      <c r="A56" s="22">
        <v>41791</v>
      </c>
      <c r="B56" s="20" t="s">
        <v>23</v>
      </c>
      <c r="C56" s="34">
        <v>3192.67</v>
      </c>
      <c r="D56" s="32">
        <v>9.7</v>
      </c>
      <c r="E56" s="35">
        <v>447.8</v>
      </c>
      <c r="F56" s="38">
        <v>2385.19</v>
      </c>
      <c r="G56" s="28">
        <v>3339.266</v>
      </c>
      <c r="H56" s="40">
        <v>1.4</v>
      </c>
      <c r="I56" s="26">
        <v>8358473</v>
      </c>
      <c r="J56" s="27">
        <v>12910800</v>
      </c>
      <c r="K56" s="29">
        <v>7927738.333333333</v>
      </c>
    </row>
    <row r="57" spans="1:11" ht="15.75" customHeight="1">
      <c r="A57" s="22">
        <v>41799</v>
      </c>
      <c r="B57" s="20" t="s">
        <v>10</v>
      </c>
      <c r="C57" s="34">
        <v>3279.69</v>
      </c>
      <c r="D57" s="32">
        <v>12</v>
      </c>
      <c r="E57" s="35">
        <v>273.4</v>
      </c>
      <c r="F57" s="38">
        <v>2601.35</v>
      </c>
      <c r="G57" s="28">
        <v>3641.8899999999994</v>
      </c>
      <c r="H57" s="40">
        <v>1.4</v>
      </c>
      <c r="I57" s="26">
        <v>8358473</v>
      </c>
      <c r="J57" s="27">
        <v>12910800</v>
      </c>
      <c r="K57" s="29">
        <v>7927738.333333333</v>
      </c>
    </row>
    <row r="58" spans="1:11" ht="15.75" customHeight="1">
      <c r="A58" s="22">
        <v>41801</v>
      </c>
      <c r="B58" s="20" t="s">
        <v>11</v>
      </c>
      <c r="C58" s="34">
        <v>2722.11</v>
      </c>
      <c r="D58" s="32">
        <v>30</v>
      </c>
      <c r="E58" s="35">
        <v>254.6</v>
      </c>
      <c r="F58" s="38">
        <v>2130.96</v>
      </c>
      <c r="G58" s="28">
        <v>2983.344</v>
      </c>
      <c r="H58" s="40">
        <v>1.4</v>
      </c>
      <c r="I58" s="26">
        <v>8358473</v>
      </c>
      <c r="J58" s="27">
        <v>12910800</v>
      </c>
      <c r="K58" s="29">
        <v>7927738.333333333</v>
      </c>
    </row>
    <row r="59" spans="1:11" ht="15.75" customHeight="1">
      <c r="A59" s="22">
        <v>41797</v>
      </c>
      <c r="B59" s="20" t="s">
        <v>16</v>
      </c>
      <c r="C59" s="34">
        <v>677.25</v>
      </c>
      <c r="D59" s="32">
        <v>23</v>
      </c>
      <c r="E59" s="35">
        <v>60.4</v>
      </c>
      <c r="F59" s="38">
        <v>520.5600000000001</v>
      </c>
      <c r="G59" s="28">
        <v>674.0794957226476</v>
      </c>
      <c r="H59" s="40">
        <v>1.2949122017109411</v>
      </c>
      <c r="I59" s="26">
        <v>8358473</v>
      </c>
      <c r="J59" s="27">
        <v>12910800</v>
      </c>
      <c r="K59" s="29">
        <v>7927738.333333333</v>
      </c>
    </row>
    <row r="60" spans="1:11" ht="15.75" customHeight="1">
      <c r="A60" s="22">
        <v>41807</v>
      </c>
      <c r="B60" s="20" t="s">
        <v>30</v>
      </c>
      <c r="C60" s="34">
        <v>4903.61</v>
      </c>
      <c r="D60" s="32">
        <v>152</v>
      </c>
      <c r="E60" s="35">
        <v>508.2</v>
      </c>
      <c r="F60" s="38">
        <v>3669.39</v>
      </c>
      <c r="G60" s="28">
        <v>5137.146</v>
      </c>
      <c r="H60" s="40">
        <v>1.4</v>
      </c>
      <c r="I60" s="26">
        <v>8358473</v>
      </c>
      <c r="J60" s="27">
        <v>12910800</v>
      </c>
      <c r="K60" s="29">
        <v>7927738.333333333</v>
      </c>
    </row>
    <row r="61" spans="1:11" ht="15.75" customHeight="1">
      <c r="A61" s="22">
        <v>41872</v>
      </c>
      <c r="B61" s="20" t="s">
        <v>32</v>
      </c>
      <c r="C61" s="23"/>
      <c r="D61" s="33"/>
      <c r="E61" s="36"/>
      <c r="F61" s="38"/>
      <c r="G61" s="28"/>
      <c r="H61" s="40"/>
      <c r="I61" s="32"/>
      <c r="J61" s="27"/>
      <c r="K61" s="29"/>
    </row>
    <row r="62" spans="1:11" ht="15.75" customHeight="1" thickBot="1">
      <c r="A62" s="25">
        <v>41885</v>
      </c>
      <c r="B62" s="21" t="s">
        <v>33</v>
      </c>
      <c r="C62" s="30"/>
      <c r="D62" s="49"/>
      <c r="E62" s="50"/>
      <c r="F62" s="51"/>
      <c r="G62" s="52"/>
      <c r="H62" s="53"/>
      <c r="I62" s="54"/>
      <c r="J62" s="55"/>
      <c r="K62" s="56"/>
    </row>
    <row r="63" spans="2:11" ht="13.5" thickBot="1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9" ht="33" customHeight="1" thickBot="1">
      <c r="A64" s="64" t="s">
        <v>60</v>
      </c>
      <c r="B64" s="65"/>
      <c r="C64" s="65"/>
      <c r="D64" s="65"/>
      <c r="E64" s="65"/>
      <c r="F64" s="66"/>
      <c r="G64" s="17"/>
      <c r="H64" s="17"/>
      <c r="I64" s="17"/>
    </row>
    <row r="66" ht="12.75">
      <c r="A66" t="s">
        <v>54</v>
      </c>
    </row>
    <row r="67" ht="12.75">
      <c r="A67" t="s">
        <v>56</v>
      </c>
    </row>
  </sheetData>
  <sheetProtection/>
  <mergeCells count="22">
    <mergeCell ref="A14:K14"/>
    <mergeCell ref="A15:K15"/>
    <mergeCell ref="A64:F64"/>
    <mergeCell ref="A19:A22"/>
    <mergeCell ref="J19:K20"/>
    <mergeCell ref="D20:D22"/>
    <mergeCell ref="F20:F22"/>
    <mergeCell ref="A8:K8"/>
    <mergeCell ref="A9:K9"/>
    <mergeCell ref="A10:K10"/>
    <mergeCell ref="A12:K12"/>
    <mergeCell ref="A13:K13"/>
    <mergeCell ref="E20:E22"/>
    <mergeCell ref="K21:K22"/>
    <mergeCell ref="I19:I22"/>
    <mergeCell ref="J21:J22"/>
    <mergeCell ref="A17:K17"/>
    <mergeCell ref="G19:G22"/>
    <mergeCell ref="H19:H22"/>
    <mergeCell ref="B19:B22"/>
    <mergeCell ref="C19:F19"/>
    <mergeCell ref="C20:C22"/>
  </mergeCells>
  <printOptions horizontalCentered="1"/>
  <pageMargins left="0.31496062992125984" right="0.31496062992125984" top="0" bottom="0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2021-08-30T20:10:52Z</cp:lastPrinted>
  <dcterms:modified xsi:type="dcterms:W3CDTF">2021-08-30T20:11:10Z</dcterms:modified>
  <cp:category/>
  <cp:version/>
  <cp:contentType/>
  <cp:contentStatus/>
</cp:coreProperties>
</file>