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55" windowHeight="8250" activeTab="1"/>
  </bookViews>
  <sheets>
    <sheet name="C644" sheetId="1" r:id="rId1"/>
    <sheet name="Hoja2" sheetId="2" r:id="rId2"/>
    <sheet name="Hoja1" sheetId="3" r:id="rId3"/>
  </sheets>
  <definedNames>
    <definedName name="_Regression_Int" localSheetId="0" hidden="1">1</definedName>
    <definedName name="A_impresión_IM" localSheetId="0">'C644'!$A$9:$J$65</definedName>
    <definedName name="_xlnm.Print_Area" localSheetId="0">'C644'!$A$9:$J$62</definedName>
  </definedNames>
  <calcPr fullCalcOnLoad="1"/>
</workbook>
</file>

<file path=xl/sharedStrings.xml><?xml version="1.0" encoding="utf-8"?>
<sst xmlns="http://schemas.openxmlformats.org/spreadsheetml/2006/main" count="196" uniqueCount="66">
  <si>
    <t xml:space="preserve">T O T A L </t>
  </si>
  <si>
    <t xml:space="preserve">Z O N A   U R B A N A </t>
  </si>
  <si>
    <t xml:space="preserve">Z O N A   R U R A L </t>
  </si>
  <si>
    <t>MUNICIPIOS</t>
  </si>
  <si>
    <t>Avalúo</t>
  </si>
  <si>
    <t>Predios</t>
  </si>
  <si>
    <t>(Miles de $)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</si>
  <si>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</si>
  <si>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</si>
  <si>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</si>
  <si>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</si>
  <si>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</si>
  <si>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</si>
  <si>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</si>
  <si>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</si>
  <si>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</si>
  <si>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</si>
  <si>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</si>
  <si>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</si>
  <si>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</si>
  <si>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</si>
  <si>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</si>
  <si>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</si>
  <si>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</si>
  <si>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</si>
  <si>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</si>
  <si>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</si>
  <si>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</si>
  <si>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</si>
  <si>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</si>
  <si>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</si>
  <si>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</si>
  <si>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</si>
  <si>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</si>
  <si>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</si>
  <si>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</si>
  <si>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</si>
  <si>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</si>
  <si>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</si>
  <si>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</si>
  <si>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</si>
  <si>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</si>
  <si>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</si>
  <si>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</si>
  <si>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</si>
  <si>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/>
  </si>
  <si>
    <t xml:space="preserve">Area </t>
  </si>
  <si>
    <t>Hectarea</t>
  </si>
  <si>
    <t>Terreno</t>
  </si>
  <si>
    <t>de</t>
  </si>
  <si>
    <t>Número</t>
  </si>
  <si>
    <t>GRAVADA POR ZONAS Y MUNICIPIOS EN EL DEPARTAMENTO</t>
  </si>
  <si>
    <t>TOTAL RURAL</t>
  </si>
  <si>
    <t>TOTAL CORREGIMIENTOS</t>
  </si>
  <si>
    <t>PREDIOS</t>
  </si>
  <si>
    <t>AVALUOS  $</t>
  </si>
  <si>
    <t>AREA TERRENO</t>
  </si>
  <si>
    <t>TOTAL RURAL GENERAL</t>
  </si>
  <si>
    <t>2.   NUMERO DE PREDIOS, AREA DE TERRENO Y VALOR CATASTRAL DE LA PROPIEDAD INMUEBLE GRAVADA Y NO</t>
  </si>
  <si>
    <t>SISTEMA DE INFORMACION REGIONAL "SIR"</t>
  </si>
  <si>
    <t>GOBERNACION DEL HUILA</t>
  </si>
  <si>
    <t>DEPARTAMENTO ADMINISTRATIVO DE PLANEACION</t>
  </si>
  <si>
    <t>V. CONSTRUCCION</t>
  </si>
  <si>
    <t>FUENTE: Instituto Geográfico Agustín Codazzi "IGAC"  - Seccional Huila.</t>
  </si>
  <si>
    <t>CONSTRUCCION</t>
  </si>
  <si>
    <t>NUMERO DE PREDIOS, AREA DE TERRENO Y VALOR CATASTRAL DE LA PROPIEDAD INMUEBLE GRAVADA Y NO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</si>
</sst>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0_);\(0\)"/>
    <numFmt numFmtId="186" formatCode="0.0"/>
    <numFmt numFmtId="187" formatCode="#,##0.0"/>
    <numFmt numFmtId="188" formatCode="#,##0.0;\-#,##0.0"/>
    <numFmt numFmtId="189" formatCode="#,##0.000;\-#,##0.000"/>
    <numFmt numFmtId="190" formatCode="#,##0.0000;\-#,##0.0000"/>
    <numFmt numFmtId="191" formatCode="#,##0.000_);\(#,##0.00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3">
    <xf numFmtId="37" fontId="0" fillId="0" borderId="0" xfId="0" applyAlignment="1">
      <alignment/>
    </xf>
    <xf numFmtId="37" fontId="0" fillId="0" borderId="0" xfId="0" applyAlignment="1" applyProtection="1">
      <alignment horizontal="right"/>
      <protection/>
    </xf>
    <xf numFmtId="37" fontId="4" fillId="0" borderId="0" xfId="0" applyFont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0" xfId="0" applyFont="1" applyBorder="1" applyAlignment="1" applyProtection="1">
      <alignment horizontal="left"/>
      <protection/>
    </xf>
    <xf numFmtId="37" fontId="4" fillId="0" borderId="11" xfId="0" applyFont="1" applyBorder="1" applyAlignment="1" applyProtection="1">
      <alignment/>
      <protection/>
    </xf>
    <xf numFmtId="184" fontId="4" fillId="0" borderId="11" xfId="0" applyNumberFormat="1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184" fontId="4" fillId="0" borderId="13" xfId="0" applyNumberFormat="1" applyFont="1" applyBorder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11" xfId="0" applyFont="1" applyBorder="1" applyAlignment="1" applyProtection="1">
      <alignment horizontal="fill"/>
      <protection/>
    </xf>
    <xf numFmtId="37" fontId="1" fillId="0" borderId="14" xfId="0" applyFont="1" applyBorder="1" applyAlignment="1" applyProtection="1">
      <alignment horizontal="fill"/>
      <protection/>
    </xf>
    <xf numFmtId="37" fontId="1" fillId="0" borderId="10" xfId="0" applyFont="1" applyBorder="1" applyAlignment="1" applyProtection="1">
      <alignment horizontal="fill"/>
      <protection/>
    </xf>
    <xf numFmtId="37" fontId="1" fillId="0" borderId="10" xfId="0" applyFont="1" applyBorder="1" applyAlignment="1" applyProtection="1">
      <alignment horizontal="left"/>
      <protection/>
    </xf>
    <xf numFmtId="37" fontId="4" fillId="0" borderId="10" xfId="0" applyFont="1" applyBorder="1" applyAlignment="1" applyProtection="1" quotePrefix="1">
      <alignment horizontal="left"/>
      <protection/>
    </xf>
    <xf numFmtId="184" fontId="4" fillId="0" borderId="11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184" fontId="4" fillId="0" borderId="0" xfId="0" applyNumberFormat="1" applyFont="1" applyBorder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184" fontId="1" fillId="0" borderId="11" xfId="0" applyNumberFormat="1" applyFont="1" applyBorder="1" applyAlignment="1" applyProtection="1">
      <alignment/>
      <protection/>
    </xf>
    <xf numFmtId="184" fontId="1" fillId="0" borderId="11" xfId="0" applyNumberFormat="1" applyFont="1" applyBorder="1" applyAlignment="1" applyProtection="1">
      <alignment horizontal="right"/>
      <protection/>
    </xf>
    <xf numFmtId="187" fontId="4" fillId="0" borderId="0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centerContinuous"/>
    </xf>
    <xf numFmtId="187" fontId="1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184" fontId="1" fillId="0" borderId="14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184" fontId="1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Font="1" applyAlignment="1">
      <alignment vertical="center"/>
    </xf>
    <xf numFmtId="37" fontId="0" fillId="0" borderId="0" xfId="0" applyAlignment="1">
      <alignment vertical="center"/>
    </xf>
    <xf numFmtId="37" fontId="6" fillId="0" borderId="0" xfId="0" applyFont="1" applyBorder="1" applyAlignment="1">
      <alignment horizontal="center"/>
    </xf>
    <xf numFmtId="37" fontId="6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4" fillId="0" borderId="11" xfId="0" applyFont="1" applyFill="1" applyBorder="1" applyAlignment="1" applyProtection="1">
      <alignment/>
      <protection/>
    </xf>
    <xf numFmtId="184" fontId="4" fillId="0" borderId="11" xfId="0" applyNumberFormat="1" applyFont="1" applyFill="1" applyBorder="1" applyAlignment="1" applyProtection="1">
      <alignment/>
      <protection/>
    </xf>
    <xf numFmtId="184" fontId="4" fillId="0" borderId="14" xfId="0" applyNumberFormat="1" applyFont="1" applyFill="1" applyBorder="1" applyAlignment="1" applyProtection="1">
      <alignment/>
      <protection/>
    </xf>
    <xf numFmtId="184" fontId="4" fillId="0" borderId="11" xfId="0" applyNumberFormat="1" applyFont="1" applyFill="1" applyBorder="1" applyAlignment="1" applyProtection="1">
      <alignment/>
      <protection/>
    </xf>
    <xf numFmtId="37" fontId="1" fillId="33" borderId="17" xfId="0" applyFont="1" applyFill="1" applyBorder="1" applyAlignment="1" applyProtection="1">
      <alignment horizontal="fill"/>
      <protection/>
    </xf>
    <xf numFmtId="37" fontId="1" fillId="33" borderId="18" xfId="0" applyFont="1" applyFill="1" applyBorder="1" applyAlignment="1" applyProtection="1">
      <alignment horizontal="fill"/>
      <protection/>
    </xf>
    <xf numFmtId="37" fontId="1" fillId="33" borderId="19" xfId="0" applyFont="1" applyFill="1" applyBorder="1" applyAlignment="1" applyProtection="1">
      <alignment horizontal="fill"/>
      <protection/>
    </xf>
    <xf numFmtId="37" fontId="1" fillId="33" borderId="20" xfId="0" applyFont="1" applyFill="1" applyBorder="1" applyAlignment="1" applyProtection="1">
      <alignment horizontal="fill"/>
      <protection/>
    </xf>
    <xf numFmtId="37" fontId="1" fillId="33" borderId="10" xfId="0" applyFont="1" applyFill="1" applyBorder="1" applyAlignment="1">
      <alignment/>
    </xf>
    <xf numFmtId="37" fontId="1" fillId="33" borderId="0" xfId="0" applyFont="1" applyFill="1" applyBorder="1" applyAlignment="1" applyProtection="1" quotePrefix="1">
      <alignment horizontal="centerContinuous"/>
      <protection/>
    </xf>
    <xf numFmtId="37" fontId="1" fillId="33" borderId="11" xfId="0" applyFont="1" applyFill="1" applyBorder="1" applyAlignment="1">
      <alignment horizontal="centerContinuous"/>
    </xf>
    <xf numFmtId="37" fontId="1" fillId="33" borderId="14" xfId="0" applyFont="1" applyFill="1" applyBorder="1" applyAlignment="1">
      <alignment horizontal="centerContinuous"/>
    </xf>
    <xf numFmtId="37" fontId="1" fillId="33" borderId="21" xfId="0" applyFont="1" applyFill="1" applyBorder="1" applyAlignment="1" applyProtection="1">
      <alignment horizontal="left"/>
      <protection/>
    </xf>
    <xf numFmtId="37" fontId="1" fillId="33" borderId="22" xfId="0" applyFont="1" applyFill="1" applyBorder="1" applyAlignment="1">
      <alignment/>
    </xf>
    <xf numFmtId="37" fontId="1" fillId="33" borderId="23" xfId="0" applyFont="1" applyFill="1" applyBorder="1" applyAlignment="1">
      <alignment/>
    </xf>
    <xf numFmtId="37" fontId="1" fillId="33" borderId="10" xfId="0" applyFont="1" applyFill="1" applyBorder="1" applyAlignment="1" applyProtection="1" quotePrefix="1">
      <alignment horizontal="center"/>
      <protection/>
    </xf>
    <xf numFmtId="37" fontId="1" fillId="33" borderId="11" xfId="0" applyFont="1" applyFill="1" applyBorder="1" applyAlignment="1" applyProtection="1">
      <alignment horizontal="fill"/>
      <protection/>
    </xf>
    <xf numFmtId="37" fontId="1" fillId="33" borderId="24" xfId="0" applyFont="1" applyFill="1" applyBorder="1" applyAlignment="1" applyProtection="1">
      <alignment horizontal="fill"/>
      <protection/>
    </xf>
    <xf numFmtId="37" fontId="1" fillId="33" borderId="14" xfId="0" applyFont="1" applyFill="1" applyBorder="1" applyAlignment="1" applyProtection="1">
      <alignment horizontal="fill"/>
      <protection/>
    </xf>
    <xf numFmtId="37" fontId="1" fillId="33" borderId="11" xfId="0" applyFont="1" applyFill="1" applyBorder="1" applyAlignment="1" applyProtection="1" quotePrefix="1">
      <alignment horizontal="center"/>
      <protection/>
    </xf>
    <xf numFmtId="37" fontId="1" fillId="33" borderId="11" xfId="0" applyFont="1" applyFill="1" applyBorder="1" applyAlignment="1" applyProtection="1">
      <alignment horizontal="center"/>
      <protection/>
    </xf>
    <xf numFmtId="37" fontId="1" fillId="33" borderId="14" xfId="0" applyFont="1" applyFill="1" applyBorder="1" applyAlignment="1" applyProtection="1">
      <alignment horizontal="center"/>
      <protection/>
    </xf>
    <xf numFmtId="37" fontId="1" fillId="33" borderId="25" xfId="0" applyFont="1" applyFill="1" applyBorder="1" applyAlignment="1">
      <alignment/>
    </xf>
    <xf numFmtId="37" fontId="1" fillId="33" borderId="22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26" xfId="0" applyFont="1" applyFill="1" applyBorder="1" applyAlignment="1" applyProtection="1" quotePrefix="1">
      <alignment horizontal="left" vertical="center"/>
      <protection/>
    </xf>
    <xf numFmtId="37" fontId="0" fillId="33" borderId="27" xfId="0" applyFill="1" applyBorder="1" applyAlignment="1">
      <alignment/>
    </xf>
    <xf numFmtId="37" fontId="0" fillId="33" borderId="27" xfId="0" applyNumberFormat="1" applyFill="1" applyBorder="1" applyAlignment="1">
      <alignment/>
    </xf>
    <xf numFmtId="37" fontId="0" fillId="33" borderId="28" xfId="0" applyNumberFormat="1" applyFill="1" applyBorder="1" applyAlignment="1">
      <alignment/>
    </xf>
    <xf numFmtId="185" fontId="1" fillId="33" borderId="26" xfId="0" applyNumberFormat="1" applyFont="1" applyFill="1" applyBorder="1" applyAlignment="1" applyProtection="1" quotePrefix="1">
      <alignment horizontal="center" vertical="center" wrapText="1"/>
      <protection/>
    </xf>
    <xf numFmtId="185" fontId="1" fillId="33" borderId="27" xfId="0" applyNumberFormat="1" applyFont="1" applyFill="1" applyBorder="1" applyAlignment="1" applyProtection="1" quotePrefix="1">
      <alignment horizontal="center" vertical="center" wrapText="1"/>
      <protection/>
    </xf>
    <xf numFmtId="185" fontId="1" fillId="33" borderId="28" xfId="0" applyNumberFormat="1" applyFont="1" applyFill="1" applyBorder="1" applyAlignment="1" applyProtection="1" quotePrefix="1">
      <alignment horizontal="center" vertical="center" wrapText="1"/>
      <protection/>
    </xf>
    <xf numFmtId="37" fontId="1" fillId="34" borderId="29" xfId="0" applyFont="1" applyFill="1" applyBorder="1" applyAlignment="1" applyProtection="1">
      <alignment horizontal="center" vertical="center"/>
      <protection/>
    </xf>
    <xf numFmtId="37" fontId="1" fillId="34" borderId="30" xfId="0" applyFont="1" applyFill="1" applyBorder="1" applyAlignment="1" applyProtection="1">
      <alignment horizontal="center" vertical="center"/>
      <protection/>
    </xf>
    <xf numFmtId="37" fontId="1" fillId="34" borderId="16" xfId="0" applyFont="1" applyFill="1" applyBorder="1" applyAlignment="1" applyProtection="1">
      <alignment horizontal="center" vertical="center"/>
      <protection/>
    </xf>
    <xf numFmtId="37" fontId="1" fillId="34" borderId="31" xfId="0" applyFont="1" applyFill="1" applyBorder="1" applyAlignment="1" applyProtection="1">
      <alignment horizontal="center" vertical="top"/>
      <protection/>
    </xf>
    <xf numFmtId="37" fontId="1" fillId="34" borderId="0" xfId="0" applyFont="1" applyFill="1" applyBorder="1" applyAlignment="1" applyProtection="1">
      <alignment horizontal="center" vertical="top"/>
      <protection/>
    </xf>
    <xf numFmtId="37" fontId="1" fillId="34" borderId="14" xfId="0" applyFont="1" applyFill="1" applyBorder="1" applyAlignment="1" applyProtection="1">
      <alignment horizontal="center" vertical="top"/>
      <protection/>
    </xf>
    <xf numFmtId="37" fontId="1" fillId="34" borderId="32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31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16" xfId="0" applyFont="1" applyFill="1" applyBorder="1" applyAlignment="1">
      <alignment horizontal="center"/>
    </xf>
    <xf numFmtId="37" fontId="1" fillId="35" borderId="31" xfId="0" applyFont="1" applyFill="1" applyBorder="1" applyAlignment="1" applyProtection="1">
      <alignment horizontal="center" vertical="top"/>
      <protection/>
    </xf>
    <xf numFmtId="37" fontId="1" fillId="35" borderId="0" xfId="0" applyFont="1" applyFill="1" applyBorder="1" applyAlignment="1" applyProtection="1">
      <alignment horizontal="center" vertical="top"/>
      <protection/>
    </xf>
    <xf numFmtId="37" fontId="1" fillId="35" borderId="14" xfId="0" applyFont="1" applyFill="1" applyBorder="1" applyAlignment="1" applyProtection="1">
      <alignment horizontal="center" vertical="top"/>
      <protection/>
    </xf>
    <xf numFmtId="37" fontId="1" fillId="35" borderId="29" xfId="0" applyFont="1" applyFill="1" applyBorder="1" applyAlignment="1" applyProtection="1">
      <alignment horizontal="center" vertical="center"/>
      <protection/>
    </xf>
    <xf numFmtId="37" fontId="1" fillId="35" borderId="30" xfId="0" applyFont="1" applyFill="1" applyBorder="1" applyAlignment="1" applyProtection="1">
      <alignment horizontal="center" vertical="center"/>
      <protection/>
    </xf>
    <xf numFmtId="37" fontId="1" fillId="35" borderId="16" xfId="0" applyFont="1" applyFill="1" applyBorder="1" applyAlignment="1" applyProtection="1">
      <alignment horizontal="center" vertical="center"/>
      <protection/>
    </xf>
    <xf numFmtId="37" fontId="1" fillId="0" borderId="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184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BK119"/>
  <sheetViews>
    <sheetView showGridLines="0" zoomScalePageLayoutView="0" workbookViewId="0" topLeftCell="A51">
      <selection activeCell="A4" sqref="A4:J62"/>
    </sheetView>
  </sheetViews>
  <sheetFormatPr defaultColWidth="9.625" defaultRowHeight="12.75"/>
  <cols>
    <col min="1" max="1" width="14.125" style="0" customWidth="1"/>
    <col min="2" max="2" width="9.00390625" style="0" customWidth="1"/>
    <col min="3" max="3" width="14.25390625" style="0" customWidth="1"/>
    <col min="4" max="4" width="10.875" style="0" customWidth="1"/>
    <col min="5" max="5" width="8.125" style="0" customWidth="1"/>
    <col min="6" max="6" width="13.50390625" style="0" customWidth="1"/>
    <col min="7" max="7" width="9.00390625" style="0" customWidth="1"/>
    <col min="8" max="8" width="8.25390625" style="0" customWidth="1"/>
    <col min="9" max="9" width="13.375" style="0" customWidth="1"/>
    <col min="10" max="10" width="10.50390625" style="0" customWidth="1"/>
    <col min="11" max="11" width="2.50390625" style="0" customWidth="1"/>
    <col min="12" max="12" width="2.00390625" style="0" customWidth="1"/>
    <col min="13" max="13" width="10.875" style="0" customWidth="1"/>
    <col min="14" max="14" width="8.50390625" style="0" customWidth="1"/>
    <col min="15" max="15" width="16.50390625" style="0" customWidth="1"/>
    <col min="16" max="16" width="12.00390625" style="0" customWidth="1"/>
    <col min="17" max="17" width="5.50390625" style="0" customWidth="1"/>
    <col min="18" max="18" width="7.50390625" style="0" customWidth="1"/>
    <col min="19" max="19" width="17.625" style="0" customWidth="1"/>
    <col min="20" max="20" width="13.375" style="0" customWidth="1"/>
    <col min="21" max="21" width="9.625" style="0" customWidth="1"/>
    <col min="22" max="22" width="16.625" style="0" customWidth="1"/>
    <col min="23" max="23" width="10.75390625" style="0" customWidth="1"/>
    <col min="24" max="24" width="1.625" style="0" customWidth="1"/>
    <col min="25" max="25" width="12.625" style="0" customWidth="1"/>
    <col min="26" max="26" width="1.625" style="0" customWidth="1"/>
    <col min="27" max="27" width="6.625" style="0" customWidth="1"/>
    <col min="28" max="28" width="1.625" style="0" customWidth="1"/>
    <col min="29" max="29" width="6.625" style="0" customWidth="1"/>
    <col min="30" max="30" width="1.625" style="0" customWidth="1"/>
    <col min="31" max="31" width="6.625" style="0" customWidth="1"/>
    <col min="32" max="32" width="1.625" style="0" customWidth="1"/>
    <col min="33" max="33" width="7.625" style="0" customWidth="1"/>
    <col min="34" max="35" width="1.625" style="0" customWidth="1"/>
    <col min="36" max="36" width="8.625" style="0" customWidth="1"/>
    <col min="37" max="37" width="1.625" style="0" customWidth="1"/>
    <col min="38" max="38" width="4.625" style="0" customWidth="1"/>
    <col min="39" max="39" width="1.625" style="0" customWidth="1"/>
    <col min="40" max="40" width="8.625" style="0" customWidth="1"/>
    <col min="41" max="41" width="1.625" style="0" customWidth="1"/>
    <col min="42" max="42" width="4.625" style="0" customWidth="1"/>
    <col min="43" max="43" width="1.625" style="0" customWidth="1"/>
    <col min="44" max="44" width="17.625" style="0" customWidth="1"/>
    <col min="45" max="45" width="1.625" style="0" customWidth="1"/>
    <col min="46" max="46" width="6.625" style="0" customWidth="1"/>
    <col min="47" max="47" width="1.625" style="0" customWidth="1"/>
    <col min="48" max="48" width="10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  <col min="56" max="56" width="9.625" style="0" customWidth="1"/>
    <col min="57" max="57" width="1.625" style="0" customWidth="1"/>
  </cols>
  <sheetData>
    <row r="3" ht="12.75" thickBot="1"/>
    <row r="4" spans="1:10" ht="12.75">
      <c r="A4" s="86" t="s">
        <v>59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12.75">
      <c r="A5" s="89" t="s">
        <v>60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13.5" thickBot="1">
      <c r="A6" s="92" t="s">
        <v>61</v>
      </c>
      <c r="B6" s="93"/>
      <c r="C6" s="93"/>
      <c r="D6" s="93"/>
      <c r="E6" s="93"/>
      <c r="F6" s="93"/>
      <c r="G6" s="93"/>
      <c r="H6" s="93"/>
      <c r="I6" s="93"/>
      <c r="J6" s="94"/>
    </row>
    <row r="7" ht="3" customHeight="1" thickBot="1"/>
    <row r="8" spans="1:13" ht="14.25" customHeight="1">
      <c r="A8" s="86" t="s">
        <v>62</v>
      </c>
      <c r="B8" s="87"/>
      <c r="C8" s="87"/>
      <c r="D8" s="87"/>
      <c r="E8" s="87"/>
      <c r="F8" s="87"/>
      <c r="G8" s="87"/>
      <c r="H8" s="87"/>
      <c r="I8" s="87"/>
      <c r="J8" s="88"/>
      <c r="K8" s="2"/>
      <c r="L8" s="2"/>
      <c r="M8" s="2"/>
    </row>
    <row r="9" spans="1:13" s="44" customFormat="1" ht="15" customHeight="1">
      <c r="A9" s="83" t="s">
        <v>58</v>
      </c>
      <c r="B9" s="84"/>
      <c r="C9" s="84"/>
      <c r="D9" s="84"/>
      <c r="E9" s="84"/>
      <c r="F9" s="84"/>
      <c r="G9" s="84"/>
      <c r="H9" s="84"/>
      <c r="I9" s="84"/>
      <c r="J9" s="85"/>
      <c r="K9" s="43"/>
      <c r="L9" s="43"/>
      <c r="M9" s="43"/>
    </row>
    <row r="10" spans="1:13" ht="12.75" customHeight="1" thickBot="1">
      <c r="A10" s="80" t="s">
        <v>51</v>
      </c>
      <c r="B10" s="81"/>
      <c r="C10" s="81"/>
      <c r="D10" s="81"/>
      <c r="E10" s="81"/>
      <c r="F10" s="81"/>
      <c r="G10" s="81"/>
      <c r="H10" s="81"/>
      <c r="I10" s="81"/>
      <c r="J10" s="82"/>
      <c r="K10" s="2"/>
      <c r="L10" s="2"/>
      <c r="M10" s="2"/>
    </row>
    <row r="11" spans="1:13" ht="3" customHeight="1" thickBot="1">
      <c r="A11" s="12"/>
      <c r="B11" s="12"/>
      <c r="C11" s="12"/>
      <c r="D11" s="12"/>
      <c r="E11" s="12"/>
      <c r="F11" s="30"/>
      <c r="G11" s="12"/>
      <c r="H11" s="12"/>
      <c r="I11" s="12"/>
      <c r="J11" s="12"/>
      <c r="K11" s="2"/>
      <c r="L11" s="2"/>
      <c r="M11" s="2"/>
    </row>
    <row r="12" spans="1:13" ht="18" customHeight="1" thickBot="1">
      <c r="A12" s="77">
        <v>2013</v>
      </c>
      <c r="B12" s="78"/>
      <c r="C12" s="78"/>
      <c r="D12" s="78"/>
      <c r="E12" s="78"/>
      <c r="F12" s="78"/>
      <c r="G12" s="78"/>
      <c r="H12" s="78"/>
      <c r="I12" s="78"/>
      <c r="J12" s="79"/>
      <c r="K12" s="2"/>
      <c r="L12" s="2"/>
      <c r="M12" s="2"/>
    </row>
    <row r="13" spans="1:63" ht="14.25" customHeight="1">
      <c r="A13" s="52"/>
      <c r="B13" s="53"/>
      <c r="C13" s="53"/>
      <c r="D13" s="54"/>
      <c r="E13" s="53"/>
      <c r="F13" s="53"/>
      <c r="G13" s="54"/>
      <c r="H13" s="53"/>
      <c r="I13" s="53"/>
      <c r="J13" s="55"/>
      <c r="K13" s="11"/>
      <c r="L13" s="11"/>
      <c r="M13" s="1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3.5" customHeight="1">
      <c r="A14" s="56"/>
      <c r="B14" s="57" t="s">
        <v>0</v>
      </c>
      <c r="C14" s="57"/>
      <c r="D14" s="58"/>
      <c r="E14" s="57" t="s">
        <v>1</v>
      </c>
      <c r="F14" s="57"/>
      <c r="G14" s="58"/>
      <c r="H14" s="57" t="s">
        <v>2</v>
      </c>
      <c r="I14" s="57"/>
      <c r="J14" s="59"/>
      <c r="K14" s="11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3.75" customHeight="1">
      <c r="A15" s="56"/>
      <c r="B15" s="60"/>
      <c r="C15" s="60"/>
      <c r="D15" s="61"/>
      <c r="E15" s="60"/>
      <c r="F15" s="60"/>
      <c r="G15" s="61"/>
      <c r="H15" s="60"/>
      <c r="I15" s="60"/>
      <c r="J15" s="62"/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4.25" customHeight="1">
      <c r="A16" s="63"/>
      <c r="B16" s="64"/>
      <c r="C16" s="64"/>
      <c r="D16" s="64"/>
      <c r="E16" s="64"/>
      <c r="F16" s="64"/>
      <c r="G16" s="64"/>
      <c r="H16" s="64"/>
      <c r="I16" s="65"/>
      <c r="J16" s="66"/>
      <c r="K16" s="11"/>
      <c r="L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" customHeight="1">
      <c r="A17" s="63" t="s">
        <v>3</v>
      </c>
      <c r="B17" s="67" t="s">
        <v>50</v>
      </c>
      <c r="C17" s="67" t="s">
        <v>4</v>
      </c>
      <c r="D17" s="68" t="s">
        <v>46</v>
      </c>
      <c r="E17" s="67" t="s">
        <v>50</v>
      </c>
      <c r="F17" s="67" t="s">
        <v>4</v>
      </c>
      <c r="G17" s="68" t="s">
        <v>46</v>
      </c>
      <c r="H17" s="67" t="s">
        <v>50</v>
      </c>
      <c r="I17" s="67" t="s">
        <v>4</v>
      </c>
      <c r="J17" s="69" t="s">
        <v>46</v>
      </c>
      <c r="K17" s="11"/>
      <c r="L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5.75" customHeight="1">
      <c r="A18" s="56"/>
      <c r="B18" s="68" t="s">
        <v>49</v>
      </c>
      <c r="C18" s="68" t="s">
        <v>6</v>
      </c>
      <c r="D18" s="68" t="s">
        <v>48</v>
      </c>
      <c r="E18" s="68" t="s">
        <v>49</v>
      </c>
      <c r="F18" s="68" t="s">
        <v>6</v>
      </c>
      <c r="G18" s="68" t="s">
        <v>48</v>
      </c>
      <c r="H18" s="68" t="s">
        <v>49</v>
      </c>
      <c r="I18" s="68" t="s">
        <v>6</v>
      </c>
      <c r="J18" s="69" t="s">
        <v>48</v>
      </c>
      <c r="K18" s="11"/>
      <c r="L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1.25" customHeight="1">
      <c r="A19" s="70"/>
      <c r="B19" s="71" t="s">
        <v>5</v>
      </c>
      <c r="C19" s="61"/>
      <c r="D19" s="71" t="s">
        <v>47</v>
      </c>
      <c r="E19" s="71" t="s">
        <v>5</v>
      </c>
      <c r="F19" s="61"/>
      <c r="G19" s="71" t="s">
        <v>47</v>
      </c>
      <c r="H19" s="71" t="s">
        <v>5</v>
      </c>
      <c r="I19" s="61"/>
      <c r="J19" s="72" t="s">
        <v>47</v>
      </c>
      <c r="K19" s="11"/>
      <c r="L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4.25" customHeight="1">
      <c r="A20" s="15"/>
      <c r="B20" s="13"/>
      <c r="C20" s="13"/>
      <c r="D20" s="13"/>
      <c r="E20" s="13"/>
      <c r="F20" s="13"/>
      <c r="G20" s="13"/>
      <c r="H20" s="13"/>
      <c r="I20" s="13"/>
      <c r="J20" s="14"/>
      <c r="K20" s="11"/>
      <c r="L20" s="1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1.25" customHeight="1">
      <c r="A21" s="16" t="s">
        <v>7</v>
      </c>
      <c r="B21" s="24">
        <f aca="true" t="shared" si="0" ref="B21:J21">SUM(B23:B59)</f>
        <v>393684</v>
      </c>
      <c r="C21" s="27">
        <f>SUM(C23:C59)</f>
        <v>7590628799.309999</v>
      </c>
      <c r="D21" s="27">
        <f>SUM(D23:D59)</f>
        <v>1719249.4374000002</v>
      </c>
      <c r="E21" s="24">
        <f t="shared" si="0"/>
        <v>227769</v>
      </c>
      <c r="F21" s="27">
        <f t="shared" si="0"/>
        <v>5865236989.909998</v>
      </c>
      <c r="G21" s="27">
        <f>SUM(G23:G59)</f>
        <v>7477.183800000001</v>
      </c>
      <c r="H21" s="24">
        <f>SUM(H23:H59)</f>
        <v>165915</v>
      </c>
      <c r="I21" s="28">
        <f t="shared" si="0"/>
        <v>1725391809.4000003</v>
      </c>
      <c r="J21" s="36">
        <f t="shared" si="0"/>
        <v>1711772.2536</v>
      </c>
      <c r="K21" s="2"/>
      <c r="L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3.5" customHeight="1">
      <c r="A22" s="3"/>
      <c r="B22" s="4"/>
      <c r="C22" s="7"/>
      <c r="D22" s="25"/>
      <c r="E22" s="4"/>
      <c r="F22" s="7"/>
      <c r="G22" s="7"/>
      <c r="H22" s="4"/>
      <c r="I22" s="7"/>
      <c r="J22" s="22"/>
      <c r="K22" s="2"/>
      <c r="L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3.5" customHeight="1">
      <c r="A23" s="5" t="s">
        <v>8</v>
      </c>
      <c r="B23" s="6">
        <f aca="true" t="shared" si="1" ref="B23:B59">+E23+H23</f>
        <v>128823</v>
      </c>
      <c r="C23" s="18">
        <f aca="true" t="shared" si="2" ref="C23:C59">+F23+I23</f>
        <v>4751454132.41</v>
      </c>
      <c r="D23" s="18">
        <f aca="true" t="shared" si="3" ref="D23:D59">+G23+J23</f>
        <v>123070.82</v>
      </c>
      <c r="E23" s="6">
        <v>116215</v>
      </c>
      <c r="F23" s="18">
        <v>4548071418.61</v>
      </c>
      <c r="G23" s="49">
        <v>3544.52</v>
      </c>
      <c r="H23" s="48">
        <v>12608</v>
      </c>
      <c r="I23" s="49">
        <v>203382713.8</v>
      </c>
      <c r="J23" s="50">
        <v>119526.3</v>
      </c>
      <c r="K23" s="2"/>
      <c r="L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3.5" customHeight="1">
      <c r="A24" s="5" t="s">
        <v>36</v>
      </c>
      <c r="B24" s="6">
        <f t="shared" si="1"/>
        <v>8208</v>
      </c>
      <c r="C24" s="18">
        <f t="shared" si="2"/>
        <v>29708957.8</v>
      </c>
      <c r="D24" s="18">
        <f t="shared" si="3"/>
        <v>39526.79</v>
      </c>
      <c r="E24" s="6">
        <v>1502</v>
      </c>
      <c r="F24" s="18">
        <v>20540675.5</v>
      </c>
      <c r="G24" s="51">
        <v>58.79</v>
      </c>
      <c r="H24" s="48">
        <v>6706</v>
      </c>
      <c r="I24" s="49">
        <v>9168282.3</v>
      </c>
      <c r="J24" s="50">
        <v>39468</v>
      </c>
      <c r="K24" s="2"/>
      <c r="L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3.5" customHeight="1">
      <c r="A25" s="5" t="s">
        <v>28</v>
      </c>
      <c r="B25" s="6">
        <f t="shared" si="1"/>
        <v>4533</v>
      </c>
      <c r="C25" s="18">
        <f t="shared" si="2"/>
        <v>50536418.9</v>
      </c>
      <c r="D25" s="18">
        <f t="shared" si="3"/>
        <v>25654.43</v>
      </c>
      <c r="E25" s="6">
        <v>3041</v>
      </c>
      <c r="F25" s="18">
        <v>20792553.9</v>
      </c>
      <c r="G25" s="51">
        <v>147.63</v>
      </c>
      <c r="H25" s="48">
        <v>1492</v>
      </c>
      <c r="I25" s="49">
        <v>29743865</v>
      </c>
      <c r="J25" s="50">
        <v>25506.8</v>
      </c>
      <c r="K25" s="2"/>
      <c r="L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3.5" customHeight="1">
      <c r="A26" s="5" t="s">
        <v>9</v>
      </c>
      <c r="B26" s="6">
        <f t="shared" si="1"/>
        <v>6877</v>
      </c>
      <c r="C26" s="18">
        <f t="shared" si="2"/>
        <v>76799341.6</v>
      </c>
      <c r="D26" s="18">
        <f t="shared" si="3"/>
        <v>78462.53</v>
      </c>
      <c r="E26" s="6">
        <v>4152</v>
      </c>
      <c r="F26" s="18">
        <v>33738948.2</v>
      </c>
      <c r="G26" s="51">
        <v>100.73</v>
      </c>
      <c r="H26" s="48">
        <v>2725</v>
      </c>
      <c r="I26" s="49">
        <v>43060393.4</v>
      </c>
      <c r="J26" s="50">
        <v>78361.8</v>
      </c>
      <c r="K26" s="2"/>
      <c r="L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3.5" customHeight="1">
      <c r="A27" s="5" t="s">
        <v>10</v>
      </c>
      <c r="B27" s="6">
        <f t="shared" si="1"/>
        <v>8488</v>
      </c>
      <c r="C27" s="18">
        <f t="shared" si="2"/>
        <v>33328040.7</v>
      </c>
      <c r="D27" s="18">
        <f t="shared" si="3"/>
        <v>57104.600000000006</v>
      </c>
      <c r="E27" s="6">
        <v>3699</v>
      </c>
      <c r="F27" s="18">
        <v>24314502.4</v>
      </c>
      <c r="G27" s="51">
        <v>159.3</v>
      </c>
      <c r="H27" s="48">
        <v>4789</v>
      </c>
      <c r="I27" s="49">
        <v>9013538.3</v>
      </c>
      <c r="J27" s="50">
        <v>56945.3</v>
      </c>
      <c r="K27" s="2"/>
      <c r="L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3.5" customHeight="1">
      <c r="A28" s="5" t="s">
        <v>29</v>
      </c>
      <c r="B28" s="6">
        <f t="shared" si="1"/>
        <v>1884</v>
      </c>
      <c r="C28" s="18">
        <f t="shared" si="2"/>
        <v>24474771</v>
      </c>
      <c r="D28" s="18">
        <f t="shared" si="3"/>
        <v>18000.65</v>
      </c>
      <c r="E28" s="6">
        <v>1067</v>
      </c>
      <c r="F28" s="18">
        <v>8753361.5</v>
      </c>
      <c r="G28" s="51">
        <v>50.15</v>
      </c>
      <c r="H28" s="48">
        <v>817</v>
      </c>
      <c r="I28" s="49">
        <v>15721409.5</v>
      </c>
      <c r="J28" s="50">
        <v>17950.5</v>
      </c>
      <c r="K28" s="2"/>
      <c r="L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3.5" customHeight="1">
      <c r="A29" s="5" t="s">
        <v>11</v>
      </c>
      <c r="B29" s="6">
        <f t="shared" si="1"/>
        <v>2868</v>
      </c>
      <c r="C29" s="18">
        <f t="shared" si="2"/>
        <v>27713860.1</v>
      </c>
      <c r="D29" s="18">
        <f t="shared" si="3"/>
        <v>69359.0989</v>
      </c>
      <c r="E29" s="6">
        <v>1373</v>
      </c>
      <c r="F29" s="18">
        <v>8098767.5</v>
      </c>
      <c r="G29" s="51">
        <v>54.76</v>
      </c>
      <c r="H29" s="48">
        <v>1495</v>
      </c>
      <c r="I29" s="49">
        <v>19615092.6</v>
      </c>
      <c r="J29" s="50">
        <v>69304.3389</v>
      </c>
      <c r="K29" s="2"/>
      <c r="L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3.5" customHeight="1">
      <c r="A30" s="5" t="s">
        <v>12</v>
      </c>
      <c r="B30" s="6">
        <f t="shared" si="1"/>
        <v>12973</v>
      </c>
      <c r="C30" s="18">
        <f t="shared" si="2"/>
        <v>192002679.1</v>
      </c>
      <c r="D30" s="18">
        <f t="shared" si="3"/>
        <v>45686.450000000004</v>
      </c>
      <c r="E30" s="6">
        <v>8677</v>
      </c>
      <c r="F30" s="18">
        <v>92522927.5</v>
      </c>
      <c r="G30" s="51">
        <v>231.15</v>
      </c>
      <c r="H30" s="48">
        <v>4296</v>
      </c>
      <c r="I30" s="49">
        <v>99479751.6</v>
      </c>
      <c r="J30" s="50">
        <v>45455.3</v>
      </c>
      <c r="K30" s="2"/>
      <c r="L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3.5" customHeight="1">
      <c r="A31" s="5" t="s">
        <v>13</v>
      </c>
      <c r="B31" s="6">
        <f t="shared" si="1"/>
        <v>4867</v>
      </c>
      <c r="C31" s="18">
        <f t="shared" si="2"/>
        <v>8001973.5</v>
      </c>
      <c r="D31" s="18">
        <f t="shared" si="3"/>
        <v>142366.08</v>
      </c>
      <c r="E31" s="6">
        <v>939</v>
      </c>
      <c r="F31" s="18">
        <v>2785456.5</v>
      </c>
      <c r="G31" s="51">
        <v>51.18</v>
      </c>
      <c r="H31" s="48">
        <v>3928</v>
      </c>
      <c r="I31" s="49">
        <v>5216517</v>
      </c>
      <c r="J31" s="50">
        <v>142314.9</v>
      </c>
      <c r="K31" s="2"/>
      <c r="L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3.5" customHeight="1">
      <c r="A32" s="17" t="s">
        <v>37</v>
      </c>
      <c r="B32" s="6">
        <f t="shared" si="1"/>
        <v>2187</v>
      </c>
      <c r="C32" s="18">
        <f t="shared" si="2"/>
        <v>19464186</v>
      </c>
      <c r="D32" s="18">
        <f t="shared" si="3"/>
        <v>7867.320000000001</v>
      </c>
      <c r="E32" s="6">
        <v>395</v>
      </c>
      <c r="F32" s="18">
        <v>3828738</v>
      </c>
      <c r="G32" s="51">
        <v>51.52</v>
      </c>
      <c r="H32" s="48">
        <v>1792</v>
      </c>
      <c r="I32" s="49">
        <v>15635448</v>
      </c>
      <c r="J32" s="50">
        <v>7815.8</v>
      </c>
      <c r="K32" s="2"/>
      <c r="L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3.5" customHeight="1">
      <c r="A33" s="17" t="s">
        <v>30</v>
      </c>
      <c r="B33" s="6">
        <f t="shared" si="1"/>
        <v>24422</v>
      </c>
      <c r="C33" s="18">
        <f t="shared" si="2"/>
        <v>375265989.29999995</v>
      </c>
      <c r="D33" s="18">
        <f t="shared" si="3"/>
        <v>75484.55</v>
      </c>
      <c r="E33" s="6">
        <v>11344</v>
      </c>
      <c r="F33" s="18">
        <v>238403262.7</v>
      </c>
      <c r="G33" s="51">
        <v>410.85</v>
      </c>
      <c r="H33" s="48">
        <v>13078</v>
      </c>
      <c r="I33" s="49">
        <v>136862726.6</v>
      </c>
      <c r="J33" s="50">
        <v>75073.7</v>
      </c>
      <c r="K33" s="2"/>
      <c r="L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3.5" customHeight="1">
      <c r="A34" s="5" t="s">
        <v>31</v>
      </c>
      <c r="B34" s="6">
        <f t="shared" si="1"/>
        <v>9453</v>
      </c>
      <c r="C34" s="18">
        <f t="shared" si="2"/>
        <v>126804562.6</v>
      </c>
      <c r="D34" s="18">
        <f t="shared" si="3"/>
        <v>50081.71</v>
      </c>
      <c r="E34" s="6">
        <v>3444</v>
      </c>
      <c r="F34" s="18">
        <v>25219687</v>
      </c>
      <c r="G34" s="51">
        <v>130.51</v>
      </c>
      <c r="H34" s="48">
        <v>6009</v>
      </c>
      <c r="I34" s="49">
        <v>101584875.6</v>
      </c>
      <c r="J34" s="50">
        <v>49951.2</v>
      </c>
      <c r="K34" s="2"/>
      <c r="L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3.5" customHeight="1">
      <c r="A35" s="5" t="s">
        <v>32</v>
      </c>
      <c r="B35" s="6">
        <f t="shared" si="1"/>
        <v>5286</v>
      </c>
      <c r="C35" s="18">
        <f t="shared" si="2"/>
        <v>30235190.3</v>
      </c>
      <c r="D35" s="18">
        <f t="shared" si="3"/>
        <v>26074.0043</v>
      </c>
      <c r="E35" s="6">
        <v>1821</v>
      </c>
      <c r="F35" s="18">
        <v>17191510</v>
      </c>
      <c r="G35" s="51">
        <v>56.2043</v>
      </c>
      <c r="H35" s="48">
        <v>3465</v>
      </c>
      <c r="I35" s="49">
        <v>13043680.3</v>
      </c>
      <c r="J35" s="50">
        <v>26017.8</v>
      </c>
      <c r="K35" s="2"/>
      <c r="L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3.5" customHeight="1">
      <c r="A36" s="5" t="s">
        <v>14</v>
      </c>
      <c r="B36" s="6">
        <f t="shared" si="1"/>
        <v>3008</v>
      </c>
      <c r="C36" s="18">
        <f t="shared" si="2"/>
        <v>20516489.5</v>
      </c>
      <c r="D36" s="18">
        <f t="shared" si="3"/>
        <v>19229.218100000002</v>
      </c>
      <c r="E36" s="6">
        <v>2046</v>
      </c>
      <c r="F36" s="18">
        <v>9910526</v>
      </c>
      <c r="G36" s="51">
        <v>76.4</v>
      </c>
      <c r="H36" s="48">
        <v>962</v>
      </c>
      <c r="I36" s="49">
        <v>10605963.5</v>
      </c>
      <c r="J36" s="50">
        <v>19152.8181</v>
      </c>
      <c r="K36" s="2"/>
      <c r="L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3.5" customHeight="1">
      <c r="A37" s="5" t="s">
        <v>15</v>
      </c>
      <c r="B37" s="6">
        <f t="shared" si="1"/>
        <v>3975</v>
      </c>
      <c r="C37" s="18">
        <f t="shared" si="2"/>
        <v>21197425.7</v>
      </c>
      <c r="D37" s="18">
        <f t="shared" si="3"/>
        <v>42153.4407</v>
      </c>
      <c r="E37" s="6">
        <v>1811</v>
      </c>
      <c r="F37" s="18">
        <v>6897045</v>
      </c>
      <c r="G37" s="51">
        <v>38.9007</v>
      </c>
      <c r="H37" s="48">
        <v>2164</v>
      </c>
      <c r="I37" s="49">
        <v>14300380.7</v>
      </c>
      <c r="J37" s="50">
        <v>42114.54</v>
      </c>
      <c r="K37" s="2"/>
      <c r="L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3.5" customHeight="1">
      <c r="A38" s="5" t="s">
        <v>38</v>
      </c>
      <c r="B38" s="6">
        <f t="shared" si="1"/>
        <v>8883</v>
      </c>
      <c r="C38" s="18">
        <f t="shared" si="2"/>
        <v>100112624.5</v>
      </c>
      <c r="D38" s="18">
        <f t="shared" si="3"/>
        <v>43516.766599999995</v>
      </c>
      <c r="E38" s="6">
        <v>2188</v>
      </c>
      <c r="F38" s="18">
        <v>29190433.5</v>
      </c>
      <c r="G38" s="51">
        <v>63.5666</v>
      </c>
      <c r="H38" s="48">
        <v>6695</v>
      </c>
      <c r="I38" s="49">
        <v>70922191</v>
      </c>
      <c r="J38" s="50">
        <v>43453.2</v>
      </c>
      <c r="K38" s="2"/>
      <c r="L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3.5" customHeight="1">
      <c r="A39" s="5" t="s">
        <v>23</v>
      </c>
      <c r="B39" s="6">
        <f t="shared" si="1"/>
        <v>4570</v>
      </c>
      <c r="C39" s="18">
        <f t="shared" si="2"/>
        <v>31834040.3</v>
      </c>
      <c r="D39" s="18">
        <f t="shared" si="3"/>
        <v>33259.2591</v>
      </c>
      <c r="E39" s="6">
        <v>1815</v>
      </c>
      <c r="F39" s="18">
        <v>11569599</v>
      </c>
      <c r="G39" s="51">
        <v>59.7591</v>
      </c>
      <c r="H39" s="48">
        <v>2755</v>
      </c>
      <c r="I39" s="49">
        <v>20264441.3</v>
      </c>
      <c r="J39" s="50">
        <v>33199.5</v>
      </c>
      <c r="K39" s="2"/>
      <c r="L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3.5" customHeight="1">
      <c r="A40" s="5" t="s">
        <v>24</v>
      </c>
      <c r="B40" s="6">
        <f t="shared" si="1"/>
        <v>16829</v>
      </c>
      <c r="C40" s="18">
        <f t="shared" si="2"/>
        <v>120112028.2</v>
      </c>
      <c r="D40" s="18">
        <f t="shared" si="3"/>
        <v>83350.06999999999</v>
      </c>
      <c r="E40" s="6">
        <v>6847</v>
      </c>
      <c r="F40" s="18">
        <v>73377334</v>
      </c>
      <c r="G40" s="51">
        <v>206.37</v>
      </c>
      <c r="H40" s="48">
        <v>9982</v>
      </c>
      <c r="I40" s="49">
        <v>46734694.2</v>
      </c>
      <c r="J40" s="50">
        <v>83143.7</v>
      </c>
      <c r="K40" s="2"/>
      <c r="L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3.5" customHeight="1">
      <c r="A41" s="17" t="s">
        <v>25</v>
      </c>
      <c r="B41" s="6">
        <f t="shared" si="1"/>
        <v>1951</v>
      </c>
      <c r="C41" s="18">
        <f t="shared" si="2"/>
        <v>8697907.2</v>
      </c>
      <c r="D41" s="18">
        <f t="shared" si="3"/>
        <v>13141.6216</v>
      </c>
      <c r="E41" s="6">
        <v>865</v>
      </c>
      <c r="F41" s="18">
        <v>3365573</v>
      </c>
      <c r="G41" s="51">
        <v>38.9216</v>
      </c>
      <c r="H41" s="48">
        <v>1086</v>
      </c>
      <c r="I41" s="49">
        <v>5332334.2</v>
      </c>
      <c r="J41" s="50">
        <v>13102.7</v>
      </c>
      <c r="K41" s="2"/>
      <c r="L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3.5" customHeight="1">
      <c r="A42" s="5" t="s">
        <v>39</v>
      </c>
      <c r="B42" s="6">
        <f t="shared" si="1"/>
        <v>3720</v>
      </c>
      <c r="C42" s="18">
        <f t="shared" si="2"/>
        <v>18350370.2</v>
      </c>
      <c r="D42" s="18">
        <f t="shared" si="3"/>
        <v>17266.444600000003</v>
      </c>
      <c r="E42" s="6">
        <v>806</v>
      </c>
      <c r="F42" s="18">
        <v>9060836</v>
      </c>
      <c r="G42" s="51">
        <v>56.016</v>
      </c>
      <c r="H42" s="48">
        <v>2914</v>
      </c>
      <c r="I42" s="49">
        <v>9289534.2</v>
      </c>
      <c r="J42" s="50">
        <v>17210.428600000003</v>
      </c>
      <c r="K42" s="2"/>
      <c r="L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3.5" customHeight="1">
      <c r="A43" s="5" t="s">
        <v>26</v>
      </c>
      <c r="B43" s="6">
        <f t="shared" si="1"/>
        <v>2056</v>
      </c>
      <c r="C43" s="18">
        <f t="shared" si="2"/>
        <v>15037018.5</v>
      </c>
      <c r="D43" s="18">
        <f t="shared" si="3"/>
        <v>27382.233099999998</v>
      </c>
      <c r="E43" s="6">
        <v>853</v>
      </c>
      <c r="F43" s="18">
        <v>5865627.5</v>
      </c>
      <c r="G43" s="51">
        <v>57.35</v>
      </c>
      <c r="H43" s="48">
        <v>1203</v>
      </c>
      <c r="I43" s="49">
        <v>9171391</v>
      </c>
      <c r="J43" s="50">
        <v>27324.8831</v>
      </c>
      <c r="K43" s="2"/>
      <c r="L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3.5" customHeight="1">
      <c r="A44" s="5" t="s">
        <v>16</v>
      </c>
      <c r="B44" s="6">
        <f t="shared" si="1"/>
        <v>14407</v>
      </c>
      <c r="C44" s="18">
        <f t="shared" si="2"/>
        <v>263519252.9</v>
      </c>
      <c r="D44" s="18">
        <f t="shared" si="3"/>
        <v>91398.3474</v>
      </c>
      <c r="E44" s="6">
        <v>5105</v>
      </c>
      <c r="F44" s="18">
        <v>48365431</v>
      </c>
      <c r="G44" s="51">
        <v>100.7474</v>
      </c>
      <c r="H44" s="48">
        <v>9302</v>
      </c>
      <c r="I44" s="49">
        <v>215153821.9</v>
      </c>
      <c r="J44" s="50">
        <v>91297.6</v>
      </c>
      <c r="K44" s="2"/>
      <c r="L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3.5" customHeight="1">
      <c r="A45" s="5" t="s">
        <v>40</v>
      </c>
      <c r="B45" s="6">
        <f t="shared" si="1"/>
        <v>3100</v>
      </c>
      <c r="C45" s="18">
        <f t="shared" si="2"/>
        <v>26712345.5</v>
      </c>
      <c r="D45" s="18">
        <f t="shared" si="3"/>
        <v>21659.4132</v>
      </c>
      <c r="E45" s="6">
        <v>537</v>
      </c>
      <c r="F45" s="18">
        <v>4992379.5</v>
      </c>
      <c r="G45" s="51">
        <v>16.7132</v>
      </c>
      <c r="H45" s="48">
        <v>2563</v>
      </c>
      <c r="I45" s="49">
        <v>21719966</v>
      </c>
      <c r="J45" s="50">
        <v>21642.7</v>
      </c>
      <c r="K45" s="2"/>
      <c r="L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3.5" customHeight="1">
      <c r="A46" s="5" t="s">
        <v>33</v>
      </c>
      <c r="B46" s="6">
        <f t="shared" si="1"/>
        <v>6042</v>
      </c>
      <c r="C46" s="18">
        <f t="shared" si="2"/>
        <v>56784939.5</v>
      </c>
      <c r="D46" s="18">
        <f t="shared" si="3"/>
        <v>20213.2924</v>
      </c>
      <c r="E46" s="6">
        <v>2492</v>
      </c>
      <c r="F46" s="18">
        <v>20416842</v>
      </c>
      <c r="G46" s="51">
        <v>73.9924</v>
      </c>
      <c r="H46" s="48">
        <v>3550</v>
      </c>
      <c r="I46" s="49">
        <v>36368097.5</v>
      </c>
      <c r="J46" s="50">
        <v>20139.3</v>
      </c>
      <c r="K46" s="2"/>
      <c r="L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3.5" customHeight="1">
      <c r="A47" s="5" t="s">
        <v>41</v>
      </c>
      <c r="B47" s="6">
        <f t="shared" si="1"/>
        <v>33822</v>
      </c>
      <c r="C47" s="18">
        <f t="shared" si="2"/>
        <v>521712557.8</v>
      </c>
      <c r="D47" s="18">
        <f t="shared" si="3"/>
        <v>62736.533299999996</v>
      </c>
      <c r="E47" s="6">
        <v>20545</v>
      </c>
      <c r="F47" s="18">
        <v>343390818.5</v>
      </c>
      <c r="G47" s="51">
        <v>782.3333</v>
      </c>
      <c r="H47" s="48">
        <v>13277</v>
      </c>
      <c r="I47" s="49">
        <v>178321739.3</v>
      </c>
      <c r="J47" s="50">
        <v>61954.2</v>
      </c>
      <c r="K47" s="2"/>
      <c r="L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3.5" customHeight="1">
      <c r="A48" s="5" t="s">
        <v>17</v>
      </c>
      <c r="B48" s="6">
        <f t="shared" si="1"/>
        <v>9090</v>
      </c>
      <c r="C48" s="18">
        <f t="shared" si="2"/>
        <v>67037311.3</v>
      </c>
      <c r="D48" s="18">
        <f t="shared" si="3"/>
        <v>24833.21</v>
      </c>
      <c r="E48" s="6">
        <v>3874</v>
      </c>
      <c r="F48" s="18">
        <v>29061449.7</v>
      </c>
      <c r="G48" s="51">
        <v>144.61</v>
      </c>
      <c r="H48" s="48">
        <v>5216</v>
      </c>
      <c r="I48" s="49">
        <v>37975861.6</v>
      </c>
      <c r="J48" s="50">
        <v>24688.6</v>
      </c>
      <c r="K48" s="2"/>
      <c r="L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3.5" customHeight="1">
      <c r="A49" s="5" t="s">
        <v>42</v>
      </c>
      <c r="B49" s="6">
        <f t="shared" si="1"/>
        <v>4067</v>
      </c>
      <c r="C49" s="18">
        <f t="shared" si="2"/>
        <v>32680003</v>
      </c>
      <c r="D49" s="18">
        <f t="shared" si="3"/>
        <v>22239.4624</v>
      </c>
      <c r="E49" s="6">
        <v>535</v>
      </c>
      <c r="F49" s="18">
        <v>8363850.5</v>
      </c>
      <c r="G49" s="51">
        <v>40.7624</v>
      </c>
      <c r="H49" s="48">
        <v>3532</v>
      </c>
      <c r="I49" s="49">
        <v>24316152.5</v>
      </c>
      <c r="J49" s="50">
        <v>22198.7</v>
      </c>
      <c r="K49" s="2"/>
      <c r="L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3.5" customHeight="1">
      <c r="A50" s="17" t="s">
        <v>43</v>
      </c>
      <c r="B50" s="6">
        <f t="shared" si="1"/>
        <v>9713</v>
      </c>
      <c r="C50" s="18">
        <f t="shared" si="2"/>
        <v>87327715.5</v>
      </c>
      <c r="D50" s="18">
        <f t="shared" si="3"/>
        <v>82493.1073</v>
      </c>
      <c r="E50" s="6">
        <v>3563</v>
      </c>
      <c r="F50" s="18">
        <v>58422475.5</v>
      </c>
      <c r="G50" s="51">
        <v>120.44</v>
      </c>
      <c r="H50" s="48">
        <v>6150</v>
      </c>
      <c r="I50" s="49">
        <v>28905240</v>
      </c>
      <c r="J50" s="50">
        <v>82372.6673</v>
      </c>
      <c r="K50" s="2"/>
      <c r="L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3.5" customHeight="1">
      <c r="A51" s="17" t="s">
        <v>18</v>
      </c>
      <c r="B51" s="6">
        <f t="shared" si="1"/>
        <v>3395</v>
      </c>
      <c r="C51" s="18">
        <f t="shared" si="2"/>
        <v>37082103.5</v>
      </c>
      <c r="D51" s="18">
        <f t="shared" si="3"/>
        <v>31960.9323</v>
      </c>
      <c r="E51" s="6">
        <v>1215</v>
      </c>
      <c r="F51" s="18">
        <v>17277941</v>
      </c>
      <c r="G51" s="51">
        <v>30.0323</v>
      </c>
      <c r="H51" s="48">
        <v>2180</v>
      </c>
      <c r="I51" s="49">
        <v>19804162.5</v>
      </c>
      <c r="J51" s="50">
        <v>31930.9</v>
      </c>
      <c r="K51" s="2"/>
      <c r="L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3.5" customHeight="1">
      <c r="A52" s="5" t="s">
        <v>34</v>
      </c>
      <c r="B52" s="6">
        <f t="shared" si="1"/>
        <v>4862</v>
      </c>
      <c r="C52" s="18">
        <f t="shared" si="2"/>
        <v>32195506</v>
      </c>
      <c r="D52" s="18">
        <f t="shared" si="3"/>
        <v>40316.9491</v>
      </c>
      <c r="E52" s="6">
        <v>1134</v>
      </c>
      <c r="F52" s="18">
        <v>15005811</v>
      </c>
      <c r="G52" s="51">
        <v>59.6213</v>
      </c>
      <c r="H52" s="48">
        <v>3728</v>
      </c>
      <c r="I52" s="49">
        <v>17189695</v>
      </c>
      <c r="J52" s="50">
        <v>40257.3278</v>
      </c>
      <c r="K52" s="2"/>
      <c r="L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3.5" customHeight="1">
      <c r="A53" s="5" t="s">
        <v>35</v>
      </c>
      <c r="B53" s="6">
        <f t="shared" si="1"/>
        <v>7867</v>
      </c>
      <c r="C53" s="18">
        <f t="shared" si="2"/>
        <v>63333602.4</v>
      </c>
      <c r="D53" s="18">
        <f t="shared" si="3"/>
        <v>34638.4209</v>
      </c>
      <c r="E53" s="6">
        <v>1757</v>
      </c>
      <c r="F53" s="18">
        <v>13369370.5</v>
      </c>
      <c r="G53" s="51">
        <v>63.8209</v>
      </c>
      <c r="H53" s="48">
        <v>6110</v>
      </c>
      <c r="I53" s="49">
        <v>49964231.9</v>
      </c>
      <c r="J53" s="50">
        <v>34574.6</v>
      </c>
      <c r="K53" s="2"/>
      <c r="L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3.5" customHeight="1">
      <c r="A54" s="5" t="s">
        <v>19</v>
      </c>
      <c r="B54" s="6">
        <f t="shared" si="1"/>
        <v>4618</v>
      </c>
      <c r="C54" s="18">
        <f t="shared" si="2"/>
        <v>33506059</v>
      </c>
      <c r="D54" s="18">
        <f t="shared" si="3"/>
        <v>57905.837499999994</v>
      </c>
      <c r="E54" s="6">
        <v>1760</v>
      </c>
      <c r="F54" s="18">
        <v>7504411</v>
      </c>
      <c r="G54" s="51">
        <v>55.1375</v>
      </c>
      <c r="H54" s="48">
        <v>2858</v>
      </c>
      <c r="I54" s="49">
        <v>26001648</v>
      </c>
      <c r="J54" s="50">
        <v>57850.7</v>
      </c>
      <c r="K54" s="2"/>
      <c r="L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3.5" customHeight="1">
      <c r="A55" s="5" t="s">
        <v>20</v>
      </c>
      <c r="B55" s="6">
        <f t="shared" si="1"/>
        <v>3554</v>
      </c>
      <c r="C55" s="18">
        <f t="shared" si="2"/>
        <v>35783689.9</v>
      </c>
      <c r="D55" s="18">
        <f t="shared" si="3"/>
        <v>50158.6819</v>
      </c>
      <c r="E55" s="6">
        <v>1436</v>
      </c>
      <c r="F55" s="18">
        <v>10955725.9</v>
      </c>
      <c r="G55" s="51">
        <v>50.3819</v>
      </c>
      <c r="H55" s="48">
        <v>2118</v>
      </c>
      <c r="I55" s="49">
        <v>24827964</v>
      </c>
      <c r="J55" s="50">
        <v>50108.3</v>
      </c>
      <c r="K55" s="2"/>
      <c r="L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3.5" customHeight="1">
      <c r="A56" s="5" t="s">
        <v>27</v>
      </c>
      <c r="B56" s="6">
        <f t="shared" si="1"/>
        <v>3587</v>
      </c>
      <c r="C56" s="18">
        <f t="shared" si="2"/>
        <v>38370034.7</v>
      </c>
      <c r="D56" s="18">
        <f t="shared" si="3"/>
        <v>37066.7659</v>
      </c>
      <c r="E56" s="6">
        <v>1866</v>
      </c>
      <c r="F56" s="18">
        <v>17963200</v>
      </c>
      <c r="G56" s="51">
        <v>74.2659</v>
      </c>
      <c r="H56" s="48">
        <v>1721</v>
      </c>
      <c r="I56" s="49">
        <v>20406834.7</v>
      </c>
      <c r="J56" s="50">
        <v>36992.5</v>
      </c>
      <c r="K56" s="2"/>
      <c r="L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3.5" customHeight="1">
      <c r="A57" s="17" t="s">
        <v>44</v>
      </c>
      <c r="B57" s="6">
        <f t="shared" si="1"/>
        <v>10304</v>
      </c>
      <c r="C57" s="18">
        <f t="shared" si="2"/>
        <v>83761667.5</v>
      </c>
      <c r="D57" s="18">
        <f t="shared" si="3"/>
        <v>18275.962799999998</v>
      </c>
      <c r="E57" s="6">
        <v>2934</v>
      </c>
      <c r="F57" s="18">
        <v>31914610</v>
      </c>
      <c r="G57" s="51">
        <v>92.1628</v>
      </c>
      <c r="H57" s="48">
        <v>7370</v>
      </c>
      <c r="I57" s="49">
        <v>51847057.5</v>
      </c>
      <c r="J57" s="50">
        <v>18183.8</v>
      </c>
      <c r="K57" s="2"/>
      <c r="L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3.5" customHeight="1">
      <c r="A58" s="5" t="s">
        <v>21</v>
      </c>
      <c r="B58" s="6">
        <f t="shared" si="1"/>
        <v>4891</v>
      </c>
      <c r="C58" s="18">
        <f t="shared" si="2"/>
        <v>32689095.4</v>
      </c>
      <c r="D58" s="18">
        <f t="shared" si="3"/>
        <v>53629.3324</v>
      </c>
      <c r="E58" s="6">
        <v>1241</v>
      </c>
      <c r="F58" s="18">
        <v>5677065.5</v>
      </c>
      <c r="G58" s="51">
        <v>51.8324</v>
      </c>
      <c r="H58" s="48">
        <v>3650</v>
      </c>
      <c r="I58" s="49">
        <v>27012029.9</v>
      </c>
      <c r="J58" s="50">
        <v>53577.5</v>
      </c>
      <c r="K58" s="2"/>
      <c r="L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5" customHeight="1">
      <c r="A59" s="17" t="s">
        <v>22</v>
      </c>
      <c r="B59" s="6">
        <f t="shared" si="1"/>
        <v>4504</v>
      </c>
      <c r="C59" s="18">
        <f t="shared" si="2"/>
        <v>96484908</v>
      </c>
      <c r="D59" s="18">
        <f t="shared" si="3"/>
        <v>31685.1016</v>
      </c>
      <c r="E59" s="6">
        <v>2875</v>
      </c>
      <c r="F59" s="18">
        <v>39056825</v>
      </c>
      <c r="G59" s="51">
        <v>75.7518</v>
      </c>
      <c r="H59" s="48">
        <v>1629</v>
      </c>
      <c r="I59" s="49">
        <v>57428083</v>
      </c>
      <c r="J59" s="50">
        <v>31609.3498</v>
      </c>
      <c r="K59" s="2"/>
      <c r="L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7.5" customHeight="1" thickBot="1">
      <c r="A60" s="8"/>
      <c r="B60" s="21"/>
      <c r="C60" s="9"/>
      <c r="D60" s="10"/>
      <c r="E60" s="9"/>
      <c r="F60" s="9"/>
      <c r="G60" s="10"/>
      <c r="H60" s="9"/>
      <c r="I60" s="26"/>
      <c r="J60" s="23"/>
      <c r="K60" s="2"/>
      <c r="L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3.5" customHeight="1" thickBot="1">
      <c r="A61" s="19"/>
      <c r="B61" s="19"/>
      <c r="C61" s="19"/>
      <c r="D61" s="20"/>
      <c r="E61" s="19"/>
      <c r="F61" s="19"/>
      <c r="G61" s="20"/>
      <c r="H61" s="19"/>
      <c r="I61" s="19"/>
      <c r="J61" s="20"/>
      <c r="K61" s="2"/>
      <c r="L61" s="2"/>
      <c r="M61" s="2"/>
      <c r="N61" s="2"/>
      <c r="O61" s="3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28.5" customHeight="1" thickBot="1">
      <c r="A62" s="73" t="s">
        <v>63</v>
      </c>
      <c r="B62" s="74"/>
      <c r="C62" s="74"/>
      <c r="D62" s="74"/>
      <c r="E62" s="74"/>
      <c r="F62" s="74"/>
      <c r="G62" s="74"/>
      <c r="H62" s="74"/>
      <c r="I62" s="75"/>
      <c r="J62" s="7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5" customHeight="1">
      <c r="A63" s="2"/>
      <c r="B63" s="2"/>
      <c r="C63" s="2"/>
      <c r="D63" s="2"/>
      <c r="E63" s="2"/>
      <c r="F63" s="2"/>
      <c r="G63" s="34"/>
      <c r="H63" s="2"/>
      <c r="I63" s="2"/>
      <c r="J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4:63" ht="15" customHeight="1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4:63" ht="12.7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6:63" ht="12.75">
      <c r="F66" s="3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4:63" ht="12.7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4:63" ht="12.7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4:63" ht="12.7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4:63" ht="12.7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4:63" ht="12.7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4:63" ht="12.7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4:63" ht="12.7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4:63" ht="12.7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4:63" ht="12.7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4:63" ht="12.7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4:63" ht="12.7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4:63" ht="12.7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4:63" ht="12.7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4:63" ht="12.7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4:63" ht="12.7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4:63" ht="12.7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4:63" ht="12.7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4:63" ht="12.7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4:63" ht="12.7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4:63" ht="12.7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4:63" ht="12.7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4:63" ht="12.7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4:63" ht="12.7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4:63" ht="12.7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4:63" ht="12.7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4:63" ht="12.7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4:63" ht="12.7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4:63" ht="12.7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4:63" ht="12.7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4:63" ht="12.7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4:63" ht="12.7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4:63" ht="12.7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4:63" ht="12.7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4:63" ht="12.7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4:63" ht="12.7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4:63" ht="12.7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4:63" ht="12.7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4:63" ht="12.7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4:63" ht="12.7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4:63" ht="12.7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4:63" ht="12.7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4:63" ht="12.7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4:63" ht="12.7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4:63" ht="12.7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4:63" ht="12.7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4:63" ht="12.7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4:63" ht="12.7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4:63" ht="12.7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4:63" ht="12.7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4:63" ht="12.7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4:63" ht="12.7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9" ht="12">
      <c r="A119" s="1" t="s">
        <v>45</v>
      </c>
    </row>
  </sheetData>
  <sheetProtection/>
  <mergeCells count="7">
    <mergeCell ref="A12:J12"/>
    <mergeCell ref="A10:J10"/>
    <mergeCell ref="A9:J9"/>
    <mergeCell ref="A4:J4"/>
    <mergeCell ref="A5:J5"/>
    <mergeCell ref="A6:J6"/>
    <mergeCell ref="A8:J8"/>
  </mergeCells>
  <printOptions/>
  <pageMargins left="0.7480314960629921" right="0.31496062992125984" top="0.984251968503937" bottom="0.7480314960629921" header="0.3937007874015748" footer="0.3937007874015748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PageLayoutView="0" workbookViewId="0" topLeftCell="A1">
      <selection activeCell="L20" sqref="L20:N58"/>
    </sheetView>
  </sheetViews>
  <sheetFormatPr defaultColWidth="11.00390625" defaultRowHeight="12.75"/>
  <cols>
    <col min="1" max="1" width="13.50390625" style="0" customWidth="1"/>
    <col min="2" max="2" width="9.25390625" style="0" customWidth="1"/>
    <col min="3" max="3" width="13.50390625" style="0" customWidth="1"/>
    <col min="4" max="4" width="10.50390625" style="0" customWidth="1"/>
    <col min="5" max="5" width="9.75390625" style="0" customWidth="1"/>
    <col min="6" max="6" width="13.875" style="0" customWidth="1"/>
    <col min="7" max="7" width="9.00390625" style="0" customWidth="1"/>
    <col min="8" max="8" width="9.50390625" style="0" customWidth="1"/>
    <col min="9" max="9" width="13.375" style="0" customWidth="1"/>
    <col min="10" max="10" width="11.125" style="0" customWidth="1"/>
    <col min="12" max="12" width="12.375" style="0" customWidth="1"/>
    <col min="13" max="13" width="13.50390625" style="0" customWidth="1"/>
    <col min="14" max="14" width="14.125" style="0" customWidth="1"/>
  </cols>
  <sheetData>
    <row r="1" spans="1:10" ht="12.75">
      <c r="A1" s="95" t="s">
        <v>59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13.5" thickBot="1">
      <c r="A3" s="101" t="s">
        <v>61</v>
      </c>
      <c r="B3" s="102"/>
      <c r="C3" s="102"/>
      <c r="D3" s="102"/>
      <c r="E3" s="102"/>
      <c r="F3" s="102"/>
      <c r="G3" s="102"/>
      <c r="H3" s="102"/>
      <c r="I3" s="102"/>
      <c r="J3" s="103"/>
    </row>
    <row r="4" ht="5.25" customHeight="1" thickBot="1"/>
    <row r="5" spans="1:10" ht="12.75">
      <c r="A5" s="95" t="s">
        <v>64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12.75">
      <c r="A6" s="104" t="s">
        <v>65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3.5" thickBo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9"/>
    </row>
    <row r="8" spans="1:10" ht="5.25" customHeight="1" thickBot="1">
      <c r="A8" s="12"/>
      <c r="B8" s="12"/>
      <c r="C8" s="12"/>
      <c r="D8" s="12"/>
      <c r="E8" s="12"/>
      <c r="F8" s="30"/>
      <c r="G8" s="12"/>
      <c r="H8" s="12"/>
      <c r="I8" s="12"/>
      <c r="J8" s="12"/>
    </row>
    <row r="9" spans="1:10" ht="17.25" customHeight="1" thickBot="1">
      <c r="A9" s="77">
        <v>2014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7.5" customHeight="1">
      <c r="A10" s="52"/>
      <c r="B10" s="53"/>
      <c r="C10" s="53"/>
      <c r="D10" s="54"/>
      <c r="E10" s="53"/>
      <c r="F10" s="53"/>
      <c r="G10" s="54"/>
      <c r="H10" s="53"/>
      <c r="I10" s="53"/>
      <c r="J10" s="55"/>
    </row>
    <row r="11" spans="1:10" ht="12.75">
      <c r="A11" s="56"/>
      <c r="B11" s="57" t="s">
        <v>0</v>
      </c>
      <c r="C11" s="57"/>
      <c r="D11" s="58"/>
      <c r="E11" s="57" t="s">
        <v>1</v>
      </c>
      <c r="F11" s="57"/>
      <c r="G11" s="58"/>
      <c r="H11" s="57" t="s">
        <v>2</v>
      </c>
      <c r="I11" s="57"/>
      <c r="J11" s="59"/>
    </row>
    <row r="12" spans="1:10" ht="6" customHeight="1">
      <c r="A12" s="56"/>
      <c r="B12" s="60"/>
      <c r="C12" s="60"/>
      <c r="D12" s="61"/>
      <c r="E12" s="60"/>
      <c r="F12" s="60"/>
      <c r="G12" s="61"/>
      <c r="H12" s="60"/>
      <c r="I12" s="60"/>
      <c r="J12" s="62"/>
    </row>
    <row r="13" spans="1:10" ht="12.75">
      <c r="A13" s="63"/>
      <c r="B13" s="64"/>
      <c r="C13" s="64"/>
      <c r="D13" s="64"/>
      <c r="E13" s="64"/>
      <c r="F13" s="64"/>
      <c r="G13" s="64"/>
      <c r="H13" s="64"/>
      <c r="I13" s="65"/>
      <c r="J13" s="66"/>
    </row>
    <row r="14" spans="1:10" ht="12.75">
      <c r="A14" s="63" t="s">
        <v>3</v>
      </c>
      <c r="B14" s="67" t="s">
        <v>50</v>
      </c>
      <c r="C14" s="67" t="s">
        <v>4</v>
      </c>
      <c r="D14" s="68" t="s">
        <v>46</v>
      </c>
      <c r="E14" s="67" t="s">
        <v>50</v>
      </c>
      <c r="F14" s="67" t="s">
        <v>4</v>
      </c>
      <c r="G14" s="68" t="s">
        <v>46</v>
      </c>
      <c r="H14" s="67" t="s">
        <v>50</v>
      </c>
      <c r="I14" s="67" t="s">
        <v>4</v>
      </c>
      <c r="J14" s="69" t="s">
        <v>46</v>
      </c>
    </row>
    <row r="15" spans="1:10" ht="12.75">
      <c r="A15" s="56"/>
      <c r="B15" s="68" t="s">
        <v>49</v>
      </c>
      <c r="C15" s="68" t="s">
        <v>6</v>
      </c>
      <c r="D15" s="68" t="s">
        <v>48</v>
      </c>
      <c r="E15" s="68" t="s">
        <v>49</v>
      </c>
      <c r="F15" s="68" t="s">
        <v>6</v>
      </c>
      <c r="G15" s="68" t="s">
        <v>48</v>
      </c>
      <c r="H15" s="68" t="s">
        <v>49</v>
      </c>
      <c r="I15" s="68" t="s">
        <v>6</v>
      </c>
      <c r="J15" s="69" t="s">
        <v>48</v>
      </c>
    </row>
    <row r="16" spans="1:10" ht="12.75">
      <c r="A16" s="70"/>
      <c r="B16" s="71" t="s">
        <v>5</v>
      </c>
      <c r="C16" s="61"/>
      <c r="D16" s="71" t="s">
        <v>47</v>
      </c>
      <c r="E16" s="71" t="s">
        <v>5</v>
      </c>
      <c r="F16" s="61"/>
      <c r="G16" s="71" t="s">
        <v>47</v>
      </c>
      <c r="H16" s="71" t="s">
        <v>5</v>
      </c>
      <c r="I16" s="61"/>
      <c r="J16" s="72" t="s">
        <v>47</v>
      </c>
    </row>
    <row r="17" spans="1:10" ht="12.75">
      <c r="A17" s="15"/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6" t="s">
        <v>7</v>
      </c>
      <c r="B18" s="24">
        <f aca="true" t="shared" si="0" ref="B18:J18">SUM(B20:B56)</f>
        <v>398241</v>
      </c>
      <c r="C18" s="27">
        <f>SUM(C20:C56)</f>
        <v>8927784742.899998</v>
      </c>
      <c r="D18" s="27">
        <f>SUM(D20:D56)</f>
        <v>1719321.2137999998</v>
      </c>
      <c r="E18" s="24">
        <f t="shared" si="0"/>
        <v>231142</v>
      </c>
      <c r="F18" s="27">
        <f t="shared" si="0"/>
        <v>7131173520.100001</v>
      </c>
      <c r="G18" s="27">
        <f>SUM(G20:G56)</f>
        <v>7468.113800000001</v>
      </c>
      <c r="H18" s="24">
        <f>SUM(H20:H56)</f>
        <v>167099</v>
      </c>
      <c r="I18" s="28">
        <f t="shared" si="0"/>
        <v>1796611222.7999997</v>
      </c>
      <c r="J18" s="36">
        <f t="shared" si="0"/>
        <v>1711853.0999999996</v>
      </c>
    </row>
    <row r="19" spans="1:10" ht="7.5" customHeight="1">
      <c r="A19" s="3"/>
      <c r="B19" s="4"/>
      <c r="C19" s="7"/>
      <c r="D19" s="25"/>
      <c r="E19" s="4"/>
      <c r="F19" s="7"/>
      <c r="G19" s="7"/>
      <c r="H19" s="4"/>
      <c r="I19" s="7"/>
      <c r="J19" s="22"/>
    </row>
    <row r="20" spans="1:13" ht="15" customHeight="1">
      <c r="A20" s="5" t="s">
        <v>8</v>
      </c>
      <c r="B20" s="6">
        <f aca="true" t="shared" si="1" ref="B20:D56">+E20+H20</f>
        <v>131423</v>
      </c>
      <c r="C20" s="18">
        <f t="shared" si="1"/>
        <v>5037355452</v>
      </c>
      <c r="D20" s="18">
        <f t="shared" si="1"/>
        <v>122703.79999999999</v>
      </c>
      <c r="E20" s="6">
        <v>118788</v>
      </c>
      <c r="F20" s="18">
        <v>4817376563.1</v>
      </c>
      <c r="G20" s="49">
        <v>3532.2</v>
      </c>
      <c r="H20" s="48">
        <v>12635</v>
      </c>
      <c r="I20" s="49">
        <v>219978888.9</v>
      </c>
      <c r="J20" s="50">
        <v>119171.59999999999</v>
      </c>
      <c r="L20" s="112"/>
      <c r="M20" s="112"/>
    </row>
    <row r="21" spans="1:13" ht="15" customHeight="1">
      <c r="A21" s="5" t="s">
        <v>36</v>
      </c>
      <c r="B21" s="6">
        <f t="shared" si="1"/>
        <v>8225</v>
      </c>
      <c r="C21" s="18">
        <f t="shared" si="1"/>
        <v>31374938.9</v>
      </c>
      <c r="D21" s="18">
        <f t="shared" si="1"/>
        <v>39471.59</v>
      </c>
      <c r="E21" s="6">
        <v>1502</v>
      </c>
      <c r="F21" s="18">
        <v>21791611.5</v>
      </c>
      <c r="G21" s="51">
        <v>58.79</v>
      </c>
      <c r="H21" s="48">
        <v>6723</v>
      </c>
      <c r="I21" s="49">
        <v>9583327.4</v>
      </c>
      <c r="J21" s="50">
        <v>39412.799999999996</v>
      </c>
      <c r="L21" s="112"/>
      <c r="M21" s="112"/>
    </row>
    <row r="22" spans="1:13" ht="15" customHeight="1">
      <c r="A22" s="5" t="s">
        <v>28</v>
      </c>
      <c r="B22" s="6">
        <f t="shared" si="1"/>
        <v>4528</v>
      </c>
      <c r="C22" s="18">
        <f t="shared" si="1"/>
        <v>52739555</v>
      </c>
      <c r="D22" s="18">
        <f t="shared" si="1"/>
        <v>25654.43</v>
      </c>
      <c r="E22" s="6">
        <v>3037</v>
      </c>
      <c r="F22" s="18">
        <v>22057356.5</v>
      </c>
      <c r="G22" s="51">
        <v>147.63</v>
      </c>
      <c r="H22" s="48">
        <v>1491</v>
      </c>
      <c r="I22" s="49">
        <v>30682198.5</v>
      </c>
      <c r="J22" s="50">
        <v>25506.8</v>
      </c>
      <c r="L22" s="112"/>
      <c r="M22" s="112"/>
    </row>
    <row r="23" spans="1:13" ht="15" customHeight="1">
      <c r="A23" s="5" t="s">
        <v>9</v>
      </c>
      <c r="B23" s="6">
        <f t="shared" si="1"/>
        <v>6871</v>
      </c>
      <c r="C23" s="18">
        <f t="shared" si="1"/>
        <v>80297299.69999999</v>
      </c>
      <c r="D23" s="18">
        <f t="shared" si="1"/>
        <v>78462.43000000001</v>
      </c>
      <c r="E23" s="6">
        <v>4143</v>
      </c>
      <c r="F23" s="18">
        <v>35793722.8</v>
      </c>
      <c r="G23" s="51">
        <v>100.73</v>
      </c>
      <c r="H23" s="48">
        <v>2728</v>
      </c>
      <c r="I23" s="49">
        <v>44503576.9</v>
      </c>
      <c r="J23" s="50">
        <v>78361.70000000001</v>
      </c>
      <c r="L23" s="112"/>
      <c r="M23" s="112"/>
    </row>
    <row r="24" spans="1:13" ht="15" customHeight="1">
      <c r="A24" s="5" t="s">
        <v>10</v>
      </c>
      <c r="B24" s="6">
        <f t="shared" si="1"/>
        <v>8509</v>
      </c>
      <c r="C24" s="18">
        <f t="shared" si="1"/>
        <v>35143387.9</v>
      </c>
      <c r="D24" s="18">
        <f t="shared" si="1"/>
        <v>57079.200000000004</v>
      </c>
      <c r="E24" s="6">
        <v>3688</v>
      </c>
      <c r="F24" s="18">
        <v>25795707</v>
      </c>
      <c r="G24" s="51">
        <v>159.3</v>
      </c>
      <c r="H24" s="48">
        <v>4821</v>
      </c>
      <c r="I24" s="49">
        <v>9347680.9</v>
      </c>
      <c r="J24" s="50">
        <v>56919.9</v>
      </c>
      <c r="L24" s="112"/>
      <c r="M24" s="112"/>
    </row>
    <row r="25" spans="1:13" ht="15" customHeight="1">
      <c r="A25" s="5" t="s">
        <v>29</v>
      </c>
      <c r="B25" s="6">
        <f t="shared" si="1"/>
        <v>1881</v>
      </c>
      <c r="C25" s="18">
        <f t="shared" si="1"/>
        <v>25553494.5</v>
      </c>
      <c r="D25" s="18">
        <f t="shared" si="1"/>
        <v>18001.2</v>
      </c>
      <c r="E25" s="6">
        <v>1065</v>
      </c>
      <c r="F25" s="18">
        <v>9296216.5</v>
      </c>
      <c r="G25" s="51">
        <v>53.4</v>
      </c>
      <c r="H25" s="48">
        <v>816</v>
      </c>
      <c r="I25" s="49">
        <v>16257278</v>
      </c>
      <c r="J25" s="50">
        <v>17947.8</v>
      </c>
      <c r="L25" s="112"/>
      <c r="M25" s="112"/>
    </row>
    <row r="26" spans="1:13" ht="15" customHeight="1">
      <c r="A26" s="5" t="s">
        <v>11</v>
      </c>
      <c r="B26" s="6">
        <f t="shared" si="1"/>
        <v>2870</v>
      </c>
      <c r="C26" s="18">
        <f t="shared" si="1"/>
        <v>37820679.6</v>
      </c>
      <c r="D26" s="18">
        <f t="shared" si="1"/>
        <v>69359.06</v>
      </c>
      <c r="E26" s="6">
        <v>1373</v>
      </c>
      <c r="F26" s="18">
        <v>17596184.5</v>
      </c>
      <c r="G26" s="51">
        <v>54.76</v>
      </c>
      <c r="H26" s="48">
        <v>1497</v>
      </c>
      <c r="I26" s="49">
        <v>20224495.1</v>
      </c>
      <c r="J26" s="50">
        <v>69304.3</v>
      </c>
      <c r="L26" s="112"/>
      <c r="M26" s="112"/>
    </row>
    <row r="27" spans="1:13" ht="15" customHeight="1">
      <c r="A27" s="5" t="s">
        <v>12</v>
      </c>
      <c r="B27" s="6">
        <f t="shared" si="1"/>
        <v>12967</v>
      </c>
      <c r="C27" s="18">
        <f t="shared" si="1"/>
        <v>200783766.1</v>
      </c>
      <c r="D27" s="18">
        <f t="shared" si="1"/>
        <v>45686.450000000004</v>
      </c>
      <c r="E27" s="6">
        <v>8661</v>
      </c>
      <c r="F27" s="18">
        <v>98183064</v>
      </c>
      <c r="G27" s="51">
        <v>231.15</v>
      </c>
      <c r="H27" s="48">
        <v>4306</v>
      </c>
      <c r="I27" s="49">
        <v>102600702.1</v>
      </c>
      <c r="J27" s="50">
        <v>45455.3</v>
      </c>
      <c r="L27" s="112"/>
      <c r="M27" s="112"/>
    </row>
    <row r="28" spans="1:13" ht="15" customHeight="1">
      <c r="A28" s="5" t="s">
        <v>13</v>
      </c>
      <c r="B28" s="6">
        <f t="shared" si="1"/>
        <v>4874</v>
      </c>
      <c r="C28" s="18">
        <f t="shared" si="1"/>
        <v>8343960</v>
      </c>
      <c r="D28" s="18">
        <f t="shared" si="1"/>
        <v>142380.98</v>
      </c>
      <c r="E28" s="6">
        <v>937</v>
      </c>
      <c r="F28" s="18">
        <v>2955083</v>
      </c>
      <c r="G28" s="51">
        <v>51.18</v>
      </c>
      <c r="H28" s="48">
        <v>3937</v>
      </c>
      <c r="I28" s="49">
        <v>5388877</v>
      </c>
      <c r="J28" s="50">
        <v>142329.80000000002</v>
      </c>
      <c r="L28" s="112"/>
      <c r="M28" s="112"/>
    </row>
    <row r="29" spans="1:13" ht="15" customHeight="1">
      <c r="A29" s="17" t="s">
        <v>37</v>
      </c>
      <c r="B29" s="6">
        <f t="shared" si="1"/>
        <v>2210</v>
      </c>
      <c r="C29" s="18">
        <f t="shared" si="1"/>
        <v>20222032.2</v>
      </c>
      <c r="D29" s="18">
        <f t="shared" si="1"/>
        <v>7867.22</v>
      </c>
      <c r="E29" s="6">
        <v>399</v>
      </c>
      <c r="F29" s="18">
        <v>4061910.5</v>
      </c>
      <c r="G29" s="51">
        <v>51.52</v>
      </c>
      <c r="H29" s="48">
        <v>1811</v>
      </c>
      <c r="I29" s="49">
        <v>16160121.7</v>
      </c>
      <c r="J29" s="50">
        <v>7815.7</v>
      </c>
      <c r="L29" s="112"/>
      <c r="M29" s="112"/>
    </row>
    <row r="30" spans="1:13" ht="15" customHeight="1">
      <c r="A30" s="17" t="s">
        <v>30</v>
      </c>
      <c r="B30" s="6">
        <f t="shared" si="1"/>
        <v>24608</v>
      </c>
      <c r="C30" s="18">
        <f t="shared" si="1"/>
        <v>394494326.1</v>
      </c>
      <c r="D30" s="18">
        <f t="shared" si="1"/>
        <v>75454.65000000001</v>
      </c>
      <c r="E30" s="6">
        <v>11349</v>
      </c>
      <c r="F30" s="18">
        <v>252975638.6</v>
      </c>
      <c r="G30" s="51">
        <v>410.85</v>
      </c>
      <c r="H30" s="48">
        <v>13259</v>
      </c>
      <c r="I30" s="49">
        <v>141518687.5</v>
      </c>
      <c r="J30" s="50">
        <v>75043.8</v>
      </c>
      <c r="L30" s="112"/>
      <c r="M30" s="112"/>
    </row>
    <row r="31" spans="1:13" ht="15" customHeight="1">
      <c r="A31" s="5" t="s">
        <v>31</v>
      </c>
      <c r="B31" s="6">
        <f t="shared" si="1"/>
        <v>9452</v>
      </c>
      <c r="C31" s="18">
        <f t="shared" si="1"/>
        <v>131737877.7</v>
      </c>
      <c r="D31" s="18">
        <f t="shared" si="1"/>
        <v>50081.51</v>
      </c>
      <c r="E31" s="6">
        <v>3444</v>
      </c>
      <c r="F31" s="18">
        <v>26755684.5</v>
      </c>
      <c r="G31" s="51">
        <v>130.51</v>
      </c>
      <c r="H31" s="48">
        <v>6008</v>
      </c>
      <c r="I31" s="49">
        <v>104982193.2</v>
      </c>
      <c r="J31" s="50">
        <v>49951</v>
      </c>
      <c r="L31" s="112"/>
      <c r="M31" s="112"/>
    </row>
    <row r="32" spans="1:13" ht="15" customHeight="1">
      <c r="A32" s="5" t="s">
        <v>32</v>
      </c>
      <c r="B32" s="6">
        <f t="shared" si="1"/>
        <v>5284</v>
      </c>
      <c r="C32" s="18">
        <f t="shared" si="1"/>
        <v>31681858.9</v>
      </c>
      <c r="D32" s="18">
        <f t="shared" si="1"/>
        <v>26073.904300000002</v>
      </c>
      <c r="E32" s="6">
        <v>1819</v>
      </c>
      <c r="F32" s="18">
        <v>18238472</v>
      </c>
      <c r="G32" s="51">
        <v>56.2043</v>
      </c>
      <c r="H32" s="48">
        <v>3465</v>
      </c>
      <c r="I32" s="49">
        <v>13443386.9</v>
      </c>
      <c r="J32" s="50">
        <v>26017.7</v>
      </c>
      <c r="L32" s="112"/>
      <c r="M32" s="112"/>
    </row>
    <row r="33" spans="1:13" ht="15" customHeight="1">
      <c r="A33" s="5" t="s">
        <v>14</v>
      </c>
      <c r="B33" s="6">
        <f t="shared" si="1"/>
        <v>2988</v>
      </c>
      <c r="C33" s="18">
        <f t="shared" si="1"/>
        <v>21447325.4</v>
      </c>
      <c r="D33" s="18">
        <f t="shared" si="1"/>
        <v>19221.600000000002</v>
      </c>
      <c r="E33" s="6">
        <v>2028</v>
      </c>
      <c r="F33" s="18">
        <v>10506485</v>
      </c>
      <c r="G33" s="51">
        <v>76.4</v>
      </c>
      <c r="H33" s="48">
        <v>960</v>
      </c>
      <c r="I33" s="49">
        <v>10940840.4</v>
      </c>
      <c r="J33" s="50">
        <v>19145.2</v>
      </c>
      <c r="L33" s="112"/>
      <c r="M33" s="112"/>
    </row>
    <row r="34" spans="1:13" ht="15" customHeight="1">
      <c r="A34" s="5" t="s">
        <v>15</v>
      </c>
      <c r="B34" s="6">
        <f t="shared" si="1"/>
        <v>3973</v>
      </c>
      <c r="C34" s="18">
        <f t="shared" si="1"/>
        <v>22093954</v>
      </c>
      <c r="D34" s="18">
        <f t="shared" si="1"/>
        <v>42153.4007</v>
      </c>
      <c r="E34" s="6">
        <v>1810</v>
      </c>
      <c r="F34" s="18">
        <v>7317133.5</v>
      </c>
      <c r="G34" s="51">
        <v>38.9007</v>
      </c>
      <c r="H34" s="48">
        <v>2163</v>
      </c>
      <c r="I34" s="49">
        <v>14776820.5</v>
      </c>
      <c r="J34" s="50">
        <v>42114.5</v>
      </c>
      <c r="L34" s="112"/>
      <c r="M34" s="112"/>
    </row>
    <row r="35" spans="1:13" ht="15" customHeight="1">
      <c r="A35" s="5" t="s">
        <v>38</v>
      </c>
      <c r="B35" s="6">
        <f t="shared" si="1"/>
        <v>8882</v>
      </c>
      <c r="C35" s="18">
        <f t="shared" si="1"/>
        <v>104246085</v>
      </c>
      <c r="D35" s="18">
        <f t="shared" si="1"/>
        <v>43515.7666</v>
      </c>
      <c r="E35" s="6">
        <v>2184</v>
      </c>
      <c r="F35" s="18">
        <v>30968335</v>
      </c>
      <c r="G35" s="51">
        <v>63.5666</v>
      </c>
      <c r="H35" s="48">
        <v>6698</v>
      </c>
      <c r="I35" s="49">
        <v>73277750</v>
      </c>
      <c r="J35" s="50">
        <v>43452.200000000004</v>
      </c>
      <c r="L35" s="112"/>
      <c r="M35" s="112"/>
    </row>
    <row r="36" spans="1:13" ht="15" customHeight="1">
      <c r="A36" s="5" t="s">
        <v>23</v>
      </c>
      <c r="B36" s="6">
        <f t="shared" si="1"/>
        <v>4571</v>
      </c>
      <c r="C36" s="18">
        <f t="shared" si="1"/>
        <v>33214619.7</v>
      </c>
      <c r="D36" s="18">
        <f t="shared" si="1"/>
        <v>33259.7591</v>
      </c>
      <c r="E36" s="6">
        <v>1815</v>
      </c>
      <c r="F36" s="18">
        <v>12274224</v>
      </c>
      <c r="G36" s="51">
        <v>59.7591</v>
      </c>
      <c r="H36" s="48">
        <v>2756</v>
      </c>
      <c r="I36" s="49">
        <v>20940395.7</v>
      </c>
      <c r="J36" s="50">
        <v>33200</v>
      </c>
      <c r="L36" s="112"/>
      <c r="M36" s="112"/>
    </row>
    <row r="37" spans="1:13" ht="15" customHeight="1">
      <c r="A37" s="5" t="s">
        <v>24</v>
      </c>
      <c r="B37" s="6">
        <f t="shared" si="1"/>
        <v>16831</v>
      </c>
      <c r="C37" s="18">
        <f t="shared" si="1"/>
        <v>126141472.7</v>
      </c>
      <c r="D37" s="18">
        <f t="shared" si="1"/>
        <v>83434.37</v>
      </c>
      <c r="E37" s="6">
        <v>6849</v>
      </c>
      <c r="F37" s="18">
        <v>77845146</v>
      </c>
      <c r="G37" s="51">
        <v>206.37</v>
      </c>
      <c r="H37" s="48">
        <v>9982</v>
      </c>
      <c r="I37" s="49">
        <v>48296326.7</v>
      </c>
      <c r="J37" s="50">
        <v>83228</v>
      </c>
      <c r="L37" s="112"/>
      <c r="M37" s="112"/>
    </row>
    <row r="38" spans="1:13" ht="15" customHeight="1">
      <c r="A38" s="17" t="s">
        <v>25</v>
      </c>
      <c r="B38" s="6">
        <f t="shared" si="1"/>
        <v>1950</v>
      </c>
      <c r="C38" s="18">
        <f t="shared" si="1"/>
        <v>9065661.9</v>
      </c>
      <c r="D38" s="18">
        <f t="shared" si="1"/>
        <v>13141.6216</v>
      </c>
      <c r="E38" s="6">
        <v>864</v>
      </c>
      <c r="F38" s="18">
        <v>3570516.5</v>
      </c>
      <c r="G38" s="51">
        <v>38.9216</v>
      </c>
      <c r="H38" s="48">
        <v>1086</v>
      </c>
      <c r="I38" s="49">
        <v>5495145.4</v>
      </c>
      <c r="J38" s="50">
        <v>13102.7</v>
      </c>
      <c r="L38" s="112"/>
      <c r="M38" s="112"/>
    </row>
    <row r="39" spans="1:13" ht="15" customHeight="1">
      <c r="A39" s="5" t="s">
        <v>39</v>
      </c>
      <c r="B39" s="6">
        <f t="shared" si="1"/>
        <v>3720</v>
      </c>
      <c r="C39" s="18">
        <f t="shared" si="1"/>
        <v>19211651</v>
      </c>
      <c r="D39" s="18">
        <f t="shared" si="1"/>
        <v>17266.616</v>
      </c>
      <c r="E39" s="6">
        <v>806</v>
      </c>
      <c r="F39" s="18">
        <v>9612645</v>
      </c>
      <c r="G39" s="51">
        <v>56.016</v>
      </c>
      <c r="H39" s="48">
        <v>2914</v>
      </c>
      <c r="I39" s="49">
        <v>9599006</v>
      </c>
      <c r="J39" s="50">
        <v>17210.600000000002</v>
      </c>
      <c r="L39" s="112"/>
      <c r="M39" s="112"/>
    </row>
    <row r="40" spans="1:13" ht="15" customHeight="1">
      <c r="A40" s="5" t="s">
        <v>26</v>
      </c>
      <c r="B40" s="6">
        <f t="shared" si="1"/>
        <v>2056</v>
      </c>
      <c r="C40" s="18">
        <f t="shared" si="1"/>
        <v>15673246.9</v>
      </c>
      <c r="D40" s="18">
        <f t="shared" si="1"/>
        <v>27382.149999999998</v>
      </c>
      <c r="E40" s="6">
        <v>853</v>
      </c>
      <c r="F40" s="18">
        <v>6222885.5</v>
      </c>
      <c r="G40" s="51">
        <v>57.35</v>
      </c>
      <c r="H40" s="48">
        <v>1203</v>
      </c>
      <c r="I40" s="49">
        <v>9450361.4</v>
      </c>
      <c r="J40" s="50">
        <v>27324.8</v>
      </c>
      <c r="L40" s="112"/>
      <c r="M40" s="112"/>
    </row>
    <row r="41" spans="1:13" ht="15" customHeight="1">
      <c r="A41" s="5" t="s">
        <v>16</v>
      </c>
      <c r="B41" s="6">
        <f t="shared" si="1"/>
        <v>14699</v>
      </c>
      <c r="C41" s="18">
        <f t="shared" si="1"/>
        <v>275138602.5</v>
      </c>
      <c r="D41" s="18">
        <f t="shared" si="1"/>
        <v>91396.7474</v>
      </c>
      <c r="E41" s="6">
        <v>5102</v>
      </c>
      <c r="F41" s="18">
        <v>51305582.5</v>
      </c>
      <c r="G41" s="51">
        <v>100.7474</v>
      </c>
      <c r="H41" s="48">
        <v>9597</v>
      </c>
      <c r="I41" s="49">
        <v>223833020</v>
      </c>
      <c r="J41" s="50">
        <v>91296</v>
      </c>
      <c r="L41" s="112"/>
      <c r="M41" s="112"/>
    </row>
    <row r="42" spans="1:13" ht="15" customHeight="1">
      <c r="A42" s="5" t="s">
        <v>40</v>
      </c>
      <c r="B42" s="6">
        <f t="shared" si="1"/>
        <v>3100</v>
      </c>
      <c r="C42" s="18">
        <f t="shared" si="1"/>
        <v>27726513.5</v>
      </c>
      <c r="D42" s="18">
        <f t="shared" si="1"/>
        <v>21659.313199999997</v>
      </c>
      <c r="E42" s="6">
        <v>537</v>
      </c>
      <c r="F42" s="18">
        <v>5296428.5</v>
      </c>
      <c r="G42" s="51">
        <v>16.7132</v>
      </c>
      <c r="H42" s="48">
        <v>2563</v>
      </c>
      <c r="I42" s="49">
        <v>22430085</v>
      </c>
      <c r="J42" s="50">
        <v>21642.6</v>
      </c>
      <c r="L42" s="112"/>
      <c r="M42" s="112"/>
    </row>
    <row r="43" spans="1:13" ht="15" customHeight="1">
      <c r="A43" s="5" t="s">
        <v>33</v>
      </c>
      <c r="B43" s="6">
        <f t="shared" si="1"/>
        <v>6040</v>
      </c>
      <c r="C43" s="18">
        <f t="shared" si="1"/>
        <v>59276949.5</v>
      </c>
      <c r="D43" s="18">
        <f t="shared" si="1"/>
        <v>20213.1924</v>
      </c>
      <c r="E43" s="6">
        <v>2490</v>
      </c>
      <c r="F43" s="18">
        <v>21660207.5</v>
      </c>
      <c r="G43" s="51">
        <v>73.9924</v>
      </c>
      <c r="H43" s="48">
        <v>3550</v>
      </c>
      <c r="I43" s="49">
        <v>37616742</v>
      </c>
      <c r="J43" s="50">
        <v>20139.2</v>
      </c>
      <c r="L43" s="112"/>
      <c r="M43" s="112"/>
    </row>
    <row r="44" spans="1:13" ht="15" customHeight="1">
      <c r="A44" s="5" t="s">
        <v>41</v>
      </c>
      <c r="B44" s="6">
        <f t="shared" si="1"/>
        <v>35228</v>
      </c>
      <c r="C44" s="18">
        <f t="shared" si="1"/>
        <v>1456564845.1</v>
      </c>
      <c r="D44" s="18">
        <f t="shared" si="1"/>
        <v>62737.8333</v>
      </c>
      <c r="E44" s="6">
        <v>21443</v>
      </c>
      <c r="F44" s="18">
        <v>1271650496</v>
      </c>
      <c r="G44" s="51">
        <v>782.3333</v>
      </c>
      <c r="H44" s="48">
        <v>13785</v>
      </c>
      <c r="I44" s="49">
        <v>184914349.1</v>
      </c>
      <c r="J44" s="50">
        <v>61955.5</v>
      </c>
      <c r="L44" s="112"/>
      <c r="M44" s="112"/>
    </row>
    <row r="45" spans="1:13" ht="15" customHeight="1">
      <c r="A45" s="5" t="s">
        <v>17</v>
      </c>
      <c r="B45" s="6">
        <f t="shared" si="1"/>
        <v>9112</v>
      </c>
      <c r="C45" s="18">
        <f t="shared" si="1"/>
        <v>71236620.5</v>
      </c>
      <c r="D45" s="18">
        <f t="shared" si="1"/>
        <v>24820.21</v>
      </c>
      <c r="E45" s="6">
        <v>3878</v>
      </c>
      <c r="F45" s="18">
        <v>30831244.6</v>
      </c>
      <c r="G45" s="51">
        <v>144.61</v>
      </c>
      <c r="H45" s="48">
        <v>5234</v>
      </c>
      <c r="I45" s="49">
        <v>40405375.9</v>
      </c>
      <c r="J45" s="50">
        <v>24675.6</v>
      </c>
      <c r="L45" s="112"/>
      <c r="M45" s="112"/>
    </row>
    <row r="46" spans="1:13" ht="15" customHeight="1">
      <c r="A46" s="5" t="s">
        <v>42</v>
      </c>
      <c r="B46" s="6">
        <f t="shared" si="1"/>
        <v>4067</v>
      </c>
      <c r="C46" s="18">
        <f t="shared" si="1"/>
        <v>34021921</v>
      </c>
      <c r="D46" s="18">
        <f t="shared" si="1"/>
        <v>22239.3624</v>
      </c>
      <c r="E46" s="6">
        <v>536</v>
      </c>
      <c r="F46" s="18">
        <v>8882254</v>
      </c>
      <c r="G46" s="51">
        <v>40.7624</v>
      </c>
      <c r="H46" s="48">
        <v>3531</v>
      </c>
      <c r="I46" s="49">
        <v>25139667</v>
      </c>
      <c r="J46" s="50">
        <v>22198.600000000002</v>
      </c>
      <c r="L46" s="112"/>
      <c r="M46" s="112"/>
    </row>
    <row r="47" spans="1:13" ht="15" customHeight="1">
      <c r="A47" s="17" t="s">
        <v>43</v>
      </c>
      <c r="B47" s="6">
        <f t="shared" si="1"/>
        <v>9708</v>
      </c>
      <c r="C47" s="18">
        <f t="shared" si="1"/>
        <v>91802577.3</v>
      </c>
      <c r="D47" s="18">
        <f t="shared" si="1"/>
        <v>82493.14</v>
      </c>
      <c r="E47" s="6">
        <v>3562</v>
      </c>
      <c r="F47" s="18">
        <v>61977363.5</v>
      </c>
      <c r="G47" s="51">
        <v>120.44</v>
      </c>
      <c r="H47" s="48">
        <v>6146</v>
      </c>
      <c r="I47" s="49">
        <v>29825213.8</v>
      </c>
      <c r="J47" s="50">
        <v>82372.7</v>
      </c>
      <c r="L47" s="112"/>
      <c r="M47" s="112"/>
    </row>
    <row r="48" spans="1:13" ht="15" customHeight="1">
      <c r="A48" s="17" t="s">
        <v>18</v>
      </c>
      <c r="B48" s="6">
        <f t="shared" si="1"/>
        <v>3394</v>
      </c>
      <c r="C48" s="18">
        <f t="shared" si="1"/>
        <v>38761706.1</v>
      </c>
      <c r="D48" s="18">
        <f t="shared" si="1"/>
        <v>31960.7323</v>
      </c>
      <c r="E48" s="6">
        <v>1214</v>
      </c>
      <c r="F48" s="18">
        <v>18330165</v>
      </c>
      <c r="G48" s="51">
        <v>30.0323</v>
      </c>
      <c r="H48" s="48">
        <v>2180</v>
      </c>
      <c r="I48" s="49">
        <v>20431541.1</v>
      </c>
      <c r="J48" s="50">
        <v>31930.7</v>
      </c>
      <c r="L48" s="112"/>
      <c r="M48" s="112"/>
    </row>
    <row r="49" spans="1:13" ht="15" customHeight="1">
      <c r="A49" s="5" t="s">
        <v>34</v>
      </c>
      <c r="B49" s="6">
        <f t="shared" si="1"/>
        <v>4860</v>
      </c>
      <c r="C49" s="18">
        <f t="shared" si="1"/>
        <v>33715819.6</v>
      </c>
      <c r="D49" s="18">
        <f t="shared" si="1"/>
        <v>40316.821299999996</v>
      </c>
      <c r="E49" s="6">
        <v>1133</v>
      </c>
      <c r="F49" s="18">
        <v>15919694</v>
      </c>
      <c r="G49" s="51">
        <v>59.6213</v>
      </c>
      <c r="H49" s="48">
        <v>3727</v>
      </c>
      <c r="I49" s="49">
        <v>17796125.6</v>
      </c>
      <c r="J49" s="50">
        <v>40257.2</v>
      </c>
      <c r="L49" s="112"/>
      <c r="M49" s="112"/>
    </row>
    <row r="50" spans="1:13" ht="15" customHeight="1">
      <c r="A50" s="5" t="s">
        <v>35</v>
      </c>
      <c r="B50" s="6">
        <f t="shared" si="1"/>
        <v>7869</v>
      </c>
      <c r="C50" s="18">
        <f t="shared" si="1"/>
        <v>65941914.1</v>
      </c>
      <c r="D50" s="18">
        <f t="shared" si="1"/>
        <v>34655.2209</v>
      </c>
      <c r="E50" s="6">
        <v>1756</v>
      </c>
      <c r="F50" s="18">
        <v>14183618</v>
      </c>
      <c r="G50" s="51">
        <v>63.8209</v>
      </c>
      <c r="H50" s="48">
        <v>6113</v>
      </c>
      <c r="I50" s="49">
        <v>51758296.1</v>
      </c>
      <c r="J50" s="50">
        <v>34591.4</v>
      </c>
      <c r="L50" s="112"/>
      <c r="M50" s="112"/>
    </row>
    <row r="51" spans="1:13" ht="15" customHeight="1">
      <c r="A51" s="5" t="s">
        <v>19</v>
      </c>
      <c r="B51" s="6">
        <f t="shared" si="1"/>
        <v>4620</v>
      </c>
      <c r="C51" s="18">
        <f t="shared" si="1"/>
        <v>34828389.4</v>
      </c>
      <c r="D51" s="18">
        <f t="shared" si="1"/>
        <v>57909.3375</v>
      </c>
      <c r="E51" s="6">
        <v>1758</v>
      </c>
      <c r="F51" s="18">
        <v>7957993.5</v>
      </c>
      <c r="G51" s="51">
        <v>55.1375</v>
      </c>
      <c r="H51" s="48">
        <v>2862</v>
      </c>
      <c r="I51" s="49">
        <v>26870395.9</v>
      </c>
      <c r="J51" s="50">
        <v>57854.200000000004</v>
      </c>
      <c r="L51" s="112"/>
      <c r="M51" s="112"/>
    </row>
    <row r="52" spans="1:13" ht="15" customHeight="1">
      <c r="A52" s="5" t="s">
        <v>20</v>
      </c>
      <c r="B52" s="6">
        <f t="shared" si="1"/>
        <v>3553</v>
      </c>
      <c r="C52" s="18">
        <f t="shared" si="1"/>
        <v>37260133</v>
      </c>
      <c r="D52" s="18">
        <f t="shared" si="1"/>
        <v>50158.5819</v>
      </c>
      <c r="E52" s="6">
        <v>1435</v>
      </c>
      <c r="F52" s="18">
        <v>11622952.5</v>
      </c>
      <c r="G52" s="51">
        <v>50.3819</v>
      </c>
      <c r="H52" s="48">
        <v>2118</v>
      </c>
      <c r="I52" s="49">
        <v>25637180.5</v>
      </c>
      <c r="J52" s="50">
        <v>50108.2</v>
      </c>
      <c r="L52" s="112"/>
      <c r="M52" s="112"/>
    </row>
    <row r="53" spans="1:13" ht="15" customHeight="1">
      <c r="A53" s="5" t="s">
        <v>27</v>
      </c>
      <c r="B53" s="6">
        <f t="shared" si="1"/>
        <v>3584</v>
      </c>
      <c r="C53" s="18">
        <f t="shared" si="1"/>
        <v>40182759.7</v>
      </c>
      <c r="D53" s="18">
        <f t="shared" si="1"/>
        <v>37066.66589999999</v>
      </c>
      <c r="E53" s="6">
        <v>1863</v>
      </c>
      <c r="F53" s="18">
        <v>19057245</v>
      </c>
      <c r="G53" s="51">
        <v>74.2659</v>
      </c>
      <c r="H53" s="48">
        <v>1721</v>
      </c>
      <c r="I53" s="49">
        <v>21125514.7</v>
      </c>
      <c r="J53" s="50">
        <v>36992.399999999994</v>
      </c>
      <c r="L53" s="112"/>
      <c r="M53" s="112"/>
    </row>
    <row r="54" spans="1:13" ht="15" customHeight="1">
      <c r="A54" s="17" t="s">
        <v>44</v>
      </c>
      <c r="B54" s="6">
        <f t="shared" si="1"/>
        <v>10295</v>
      </c>
      <c r="C54" s="18">
        <f t="shared" si="1"/>
        <v>87560051.5</v>
      </c>
      <c r="D54" s="18">
        <f t="shared" si="1"/>
        <v>18275.2628</v>
      </c>
      <c r="E54" s="6">
        <v>2927</v>
      </c>
      <c r="F54" s="18">
        <v>33845526</v>
      </c>
      <c r="G54" s="51">
        <v>92.1628</v>
      </c>
      <c r="H54" s="48">
        <v>7368</v>
      </c>
      <c r="I54" s="49">
        <v>53714525.5</v>
      </c>
      <c r="J54" s="50">
        <v>18183.100000000002</v>
      </c>
      <c r="L54" s="112"/>
      <c r="M54" s="112"/>
    </row>
    <row r="55" spans="1:13" ht="15" customHeight="1">
      <c r="A55" s="5" t="s">
        <v>21</v>
      </c>
      <c r="B55" s="6">
        <f t="shared" si="1"/>
        <v>4865</v>
      </c>
      <c r="C55" s="18">
        <f t="shared" si="1"/>
        <v>34027292.8</v>
      </c>
      <c r="D55" s="18">
        <f t="shared" si="1"/>
        <v>54082.032400000004</v>
      </c>
      <c r="E55" s="6">
        <v>1226</v>
      </c>
      <c r="F55" s="18">
        <v>6022768.5</v>
      </c>
      <c r="G55" s="51">
        <v>51.8324</v>
      </c>
      <c r="H55" s="48">
        <v>3639</v>
      </c>
      <c r="I55" s="49">
        <v>28004524.3</v>
      </c>
      <c r="J55" s="50">
        <v>54030.200000000004</v>
      </c>
      <c r="L55" s="112"/>
      <c r="M55" s="112"/>
    </row>
    <row r="56" spans="1:13" ht="15" customHeight="1">
      <c r="A56" s="17" t="s">
        <v>22</v>
      </c>
      <c r="B56" s="6">
        <f t="shared" si="1"/>
        <v>4574</v>
      </c>
      <c r="C56" s="18">
        <f t="shared" si="1"/>
        <v>101096002.1</v>
      </c>
      <c r="D56" s="18">
        <f t="shared" si="1"/>
        <v>31685.0518</v>
      </c>
      <c r="E56" s="6">
        <v>2868</v>
      </c>
      <c r="F56" s="18">
        <v>41435396</v>
      </c>
      <c r="G56" s="51">
        <v>75.7518</v>
      </c>
      <c r="H56" s="48">
        <v>1706</v>
      </c>
      <c r="I56" s="49">
        <v>59660606.1</v>
      </c>
      <c r="J56" s="50">
        <v>31609.3</v>
      </c>
      <c r="L56" s="112"/>
      <c r="M56" s="112"/>
    </row>
    <row r="57" spans="1:13" ht="13.5" thickBot="1">
      <c r="A57" s="8"/>
      <c r="B57" s="21"/>
      <c r="C57" s="9"/>
      <c r="D57" s="10"/>
      <c r="E57" s="9"/>
      <c r="F57" s="9"/>
      <c r="G57" s="10"/>
      <c r="H57" s="9"/>
      <c r="I57" s="26"/>
      <c r="J57" s="23"/>
      <c r="L57" s="112"/>
      <c r="M57" s="112"/>
    </row>
    <row r="58" spans="1:10" ht="13.5" thickBot="1">
      <c r="A58" s="19"/>
      <c r="B58" s="19"/>
      <c r="C58" s="19"/>
      <c r="D58" s="20"/>
      <c r="E58" s="19"/>
      <c r="F58" s="19"/>
      <c r="G58" s="20"/>
      <c r="H58" s="19"/>
      <c r="I58" s="19"/>
      <c r="J58" s="20"/>
    </row>
    <row r="59" spans="1:10" ht="29.25" customHeight="1" thickBot="1">
      <c r="A59" s="73" t="s">
        <v>63</v>
      </c>
      <c r="B59" s="74"/>
      <c r="C59" s="74"/>
      <c r="D59" s="74"/>
      <c r="E59" s="74"/>
      <c r="F59" s="74"/>
      <c r="G59" s="74"/>
      <c r="H59" s="74"/>
      <c r="I59" s="75"/>
      <c r="J59" s="76"/>
    </row>
  </sheetData>
  <sheetProtection/>
  <mergeCells count="7">
    <mergeCell ref="A9:J9"/>
    <mergeCell ref="A1:J1"/>
    <mergeCell ref="A2:J2"/>
    <mergeCell ref="A3:J3"/>
    <mergeCell ref="A5:J5"/>
    <mergeCell ref="A6:J6"/>
    <mergeCell ref="A7:J7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K45"/>
    </sheetView>
  </sheetViews>
  <sheetFormatPr defaultColWidth="11.00390625" defaultRowHeight="12.75"/>
  <sheetData>
    <row r="1" spans="1:11" ht="12.75">
      <c r="A1" s="11"/>
      <c r="B1" s="2"/>
      <c r="C1" s="40"/>
      <c r="D1" s="2"/>
      <c r="E1" s="2"/>
      <c r="F1" s="2"/>
      <c r="G1" s="2"/>
      <c r="H1" s="2"/>
      <c r="I1" s="2"/>
      <c r="J1" s="2"/>
      <c r="K1" s="2"/>
    </row>
    <row r="2" spans="1:11" ht="12.75">
      <c r="A2" s="1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1"/>
      <c r="B3" s="111" t="s">
        <v>57</v>
      </c>
      <c r="C3" s="111"/>
      <c r="D3" s="111"/>
      <c r="E3" s="37"/>
      <c r="F3" s="110" t="s">
        <v>52</v>
      </c>
      <c r="G3" s="110"/>
      <c r="H3" s="110"/>
      <c r="I3" s="110" t="s">
        <v>53</v>
      </c>
      <c r="J3" s="110"/>
      <c r="K3" s="110"/>
    </row>
    <row r="4" spans="1:11" ht="12.75">
      <c r="A4" s="11"/>
      <c r="B4" s="45" t="s">
        <v>54</v>
      </c>
      <c r="C4" s="46" t="s">
        <v>55</v>
      </c>
      <c r="D4" s="47" t="s">
        <v>56</v>
      </c>
      <c r="E4" s="19"/>
      <c r="F4" s="45" t="s">
        <v>54</v>
      </c>
      <c r="G4" s="46" t="s">
        <v>55</v>
      </c>
      <c r="H4" s="47" t="s">
        <v>56</v>
      </c>
      <c r="I4" s="45" t="s">
        <v>54</v>
      </c>
      <c r="J4" s="46" t="s">
        <v>55</v>
      </c>
      <c r="K4" s="47" t="s">
        <v>56</v>
      </c>
    </row>
    <row r="5" spans="1:11" ht="12.75">
      <c r="A5" s="11"/>
      <c r="B5" s="39">
        <f>SUM(B7:B43)</f>
        <v>165915</v>
      </c>
      <c r="C5" s="41">
        <f>SUM(C7:C43)</f>
        <v>1725391809.4400003</v>
      </c>
      <c r="D5" s="41">
        <f>SUM(D7:D43)</f>
        <v>1711772.0347</v>
      </c>
      <c r="E5" s="41"/>
      <c r="F5" s="39">
        <f aca="true" t="shared" si="0" ref="F5:K5">SUM(F7:F43)</f>
        <v>148434</v>
      </c>
      <c r="G5" s="41">
        <f t="shared" si="0"/>
        <v>1558619510.3400002</v>
      </c>
      <c r="H5" s="41">
        <f t="shared" si="0"/>
        <v>1710494.0111000002</v>
      </c>
      <c r="I5" s="39">
        <f t="shared" si="0"/>
        <v>17481</v>
      </c>
      <c r="J5" s="41">
        <f t="shared" si="0"/>
        <v>166772299.1</v>
      </c>
      <c r="K5" s="41">
        <f t="shared" si="0"/>
        <v>1278.0236000000004</v>
      </c>
    </row>
    <row r="6" spans="1:11" ht="12.75">
      <c r="A6" s="2"/>
      <c r="B6" s="32"/>
      <c r="C6" s="32"/>
      <c r="D6" s="31"/>
      <c r="E6" s="31"/>
      <c r="F6" s="19"/>
      <c r="G6" s="2"/>
      <c r="H6" s="40"/>
      <c r="I6" s="2"/>
      <c r="J6" s="2"/>
      <c r="K6" s="2"/>
    </row>
    <row r="7" spans="1:11" ht="12.75">
      <c r="A7" s="5" t="s">
        <v>8</v>
      </c>
      <c r="B7" s="42">
        <f aca="true" t="shared" si="1" ref="B7:B43">F7+I7</f>
        <v>12608</v>
      </c>
      <c r="C7" s="32">
        <f aca="true" t="shared" si="2" ref="C7:C43">G7+J7</f>
        <v>203382713.8</v>
      </c>
      <c r="D7" s="32">
        <f aca="true" t="shared" si="3" ref="D7:D43">H7+K7</f>
        <v>119526.34109999999</v>
      </c>
      <c r="E7" s="32"/>
      <c r="F7" s="19">
        <v>9600</v>
      </c>
      <c r="G7" s="40">
        <v>151140562.8</v>
      </c>
      <c r="H7" s="32">
        <v>119122.5811</v>
      </c>
      <c r="I7" s="2">
        <v>3008</v>
      </c>
      <c r="J7" s="40">
        <v>52242151</v>
      </c>
      <c r="K7" s="40">
        <v>403.76</v>
      </c>
    </row>
    <row r="8" spans="1:11" ht="12.75">
      <c r="A8" s="5" t="s">
        <v>36</v>
      </c>
      <c r="B8" s="42">
        <f t="shared" si="1"/>
        <v>6706</v>
      </c>
      <c r="C8" s="32">
        <f t="shared" si="2"/>
        <v>9168282.3</v>
      </c>
      <c r="D8" s="32">
        <f t="shared" si="3"/>
        <v>39468</v>
      </c>
      <c r="E8" s="32"/>
      <c r="F8" s="19">
        <v>6339</v>
      </c>
      <c r="G8" s="40">
        <v>5382709.3</v>
      </c>
      <c r="H8" s="32">
        <v>39458.3</v>
      </c>
      <c r="I8" s="2">
        <v>367</v>
      </c>
      <c r="J8" s="40">
        <v>3785573</v>
      </c>
      <c r="K8" s="40">
        <v>9.7</v>
      </c>
    </row>
    <row r="9" spans="1:11" ht="12.75">
      <c r="A9" s="5" t="s">
        <v>28</v>
      </c>
      <c r="B9" s="42">
        <f t="shared" si="1"/>
        <v>1492</v>
      </c>
      <c r="C9" s="32">
        <f t="shared" si="2"/>
        <v>29743865</v>
      </c>
      <c r="D9" s="32">
        <f t="shared" si="3"/>
        <v>25506.79</v>
      </c>
      <c r="E9" s="32"/>
      <c r="F9" s="19">
        <v>1492</v>
      </c>
      <c r="G9" s="40">
        <v>29743865</v>
      </c>
      <c r="H9" s="32">
        <v>25506.79</v>
      </c>
      <c r="I9" s="2">
        <v>0</v>
      </c>
      <c r="J9" s="40">
        <v>0</v>
      </c>
      <c r="K9" s="40">
        <v>0</v>
      </c>
    </row>
    <row r="10" spans="1:11" ht="12.75">
      <c r="A10" s="5" t="s">
        <v>9</v>
      </c>
      <c r="B10" s="42">
        <f t="shared" si="1"/>
        <v>2725</v>
      </c>
      <c r="C10" s="32">
        <f t="shared" si="2"/>
        <v>43060393.4</v>
      </c>
      <c r="D10" s="32">
        <f t="shared" si="3"/>
        <v>78361.84</v>
      </c>
      <c r="E10" s="32"/>
      <c r="F10" s="19">
        <v>2432</v>
      </c>
      <c r="G10" s="40">
        <v>40974734.9</v>
      </c>
      <c r="H10" s="32">
        <v>78344.17</v>
      </c>
      <c r="I10" s="2">
        <v>293</v>
      </c>
      <c r="J10" s="40">
        <v>2085658.5</v>
      </c>
      <c r="K10" s="40">
        <v>17.67</v>
      </c>
    </row>
    <row r="11" spans="1:11" ht="12.75">
      <c r="A11" s="5" t="s">
        <v>10</v>
      </c>
      <c r="B11" s="42">
        <f t="shared" si="1"/>
        <v>4789</v>
      </c>
      <c r="C11" s="32">
        <f t="shared" si="2"/>
        <v>9013538.3</v>
      </c>
      <c r="D11" s="32">
        <f t="shared" si="3"/>
        <v>56945.2918</v>
      </c>
      <c r="E11" s="32"/>
      <c r="F11" s="19">
        <v>4414</v>
      </c>
      <c r="G11" s="40">
        <v>7603274.8</v>
      </c>
      <c r="H11" s="32">
        <v>56915.79</v>
      </c>
      <c r="I11" s="2">
        <v>375</v>
      </c>
      <c r="J11" s="40">
        <v>1410263.5</v>
      </c>
      <c r="K11" s="40">
        <v>29.5018</v>
      </c>
    </row>
    <row r="12" spans="1:11" ht="12.75">
      <c r="A12" s="5" t="s">
        <v>29</v>
      </c>
      <c r="B12" s="42">
        <f t="shared" si="1"/>
        <v>817</v>
      </c>
      <c r="C12" s="32">
        <f t="shared" si="2"/>
        <v>15721409.5</v>
      </c>
      <c r="D12" s="32">
        <f t="shared" si="3"/>
        <v>17950.49</v>
      </c>
      <c r="E12" s="32"/>
      <c r="F12" s="19">
        <v>817</v>
      </c>
      <c r="G12" s="40">
        <v>15721409.5</v>
      </c>
      <c r="H12" s="32">
        <v>17950.49</v>
      </c>
      <c r="I12" s="2">
        <v>0</v>
      </c>
      <c r="J12" s="40">
        <v>0</v>
      </c>
      <c r="K12" s="40">
        <v>0</v>
      </c>
    </row>
    <row r="13" spans="1:11" ht="12.75">
      <c r="A13" s="5" t="s">
        <v>11</v>
      </c>
      <c r="B13" s="42">
        <f t="shared" si="1"/>
        <v>1495</v>
      </c>
      <c r="C13" s="32">
        <f t="shared" si="2"/>
        <v>19615092.6</v>
      </c>
      <c r="D13" s="32">
        <f t="shared" si="3"/>
        <v>69304.33</v>
      </c>
      <c r="E13" s="32"/>
      <c r="F13" s="19">
        <v>1495</v>
      </c>
      <c r="G13" s="40">
        <v>19615092.6</v>
      </c>
      <c r="H13" s="32">
        <v>69304.33</v>
      </c>
      <c r="I13" s="2">
        <v>0</v>
      </c>
      <c r="J13" s="40">
        <v>0</v>
      </c>
      <c r="K13" s="40">
        <v>0</v>
      </c>
    </row>
    <row r="14" spans="1:11" ht="12.75">
      <c r="A14" s="5" t="s">
        <v>12</v>
      </c>
      <c r="B14" s="42">
        <f t="shared" si="1"/>
        <v>4296</v>
      </c>
      <c r="C14" s="32">
        <f t="shared" si="2"/>
        <v>99479751.6</v>
      </c>
      <c r="D14" s="32">
        <f t="shared" si="3"/>
        <v>45455.32</v>
      </c>
      <c r="E14" s="32"/>
      <c r="F14" s="19">
        <v>4296</v>
      </c>
      <c r="G14" s="40">
        <v>99479751.6</v>
      </c>
      <c r="H14" s="32">
        <v>45455.32</v>
      </c>
      <c r="I14" s="2">
        <v>0</v>
      </c>
      <c r="J14" s="40">
        <v>0</v>
      </c>
      <c r="K14" s="40">
        <v>0</v>
      </c>
    </row>
    <row r="15" spans="1:11" ht="12.75">
      <c r="A15" s="5" t="s">
        <v>13</v>
      </c>
      <c r="B15" s="42">
        <f t="shared" si="1"/>
        <v>3928</v>
      </c>
      <c r="C15" s="32">
        <f t="shared" si="2"/>
        <v>5216517</v>
      </c>
      <c r="D15" s="32">
        <f t="shared" si="3"/>
        <v>142314.89810000002</v>
      </c>
      <c r="E15" s="32"/>
      <c r="F15" s="19">
        <v>3769</v>
      </c>
      <c r="G15" s="40">
        <v>4872508</v>
      </c>
      <c r="H15" s="32">
        <v>142290.17</v>
      </c>
      <c r="I15" s="2">
        <v>159</v>
      </c>
      <c r="J15" s="40">
        <v>344009</v>
      </c>
      <c r="K15" s="40">
        <v>24.7281</v>
      </c>
    </row>
    <row r="16" spans="1:11" ht="12.75">
      <c r="A16" s="17" t="s">
        <v>37</v>
      </c>
      <c r="B16" s="42">
        <f t="shared" si="1"/>
        <v>1792</v>
      </c>
      <c r="C16" s="32">
        <f t="shared" si="2"/>
        <v>15635448</v>
      </c>
      <c r="D16" s="32">
        <f t="shared" si="3"/>
        <v>7815.7773</v>
      </c>
      <c r="E16" s="32"/>
      <c r="F16" s="19">
        <v>1663</v>
      </c>
      <c r="G16" s="40">
        <v>14902708</v>
      </c>
      <c r="H16" s="32">
        <v>7795.54</v>
      </c>
      <c r="I16" s="2">
        <v>129</v>
      </c>
      <c r="J16" s="40">
        <v>732740</v>
      </c>
      <c r="K16" s="40">
        <v>20.2373</v>
      </c>
    </row>
    <row r="17" spans="1:11" ht="12.75">
      <c r="A17" s="17" t="s">
        <v>30</v>
      </c>
      <c r="B17" s="42">
        <f t="shared" si="1"/>
        <v>13078</v>
      </c>
      <c r="C17" s="32">
        <f t="shared" si="2"/>
        <v>136862726.6</v>
      </c>
      <c r="D17" s="32">
        <f t="shared" si="3"/>
        <v>75073.71999999999</v>
      </c>
      <c r="E17" s="32"/>
      <c r="F17" s="19">
        <v>11830</v>
      </c>
      <c r="G17" s="40">
        <v>127152327.6</v>
      </c>
      <c r="H17" s="32">
        <v>75019.54</v>
      </c>
      <c r="I17" s="2">
        <v>1248</v>
      </c>
      <c r="J17" s="40">
        <v>9710399</v>
      </c>
      <c r="K17" s="40">
        <v>54.18</v>
      </c>
    </row>
    <row r="18" spans="1:11" ht="12.75">
      <c r="A18" s="5" t="s">
        <v>31</v>
      </c>
      <c r="B18" s="42">
        <f t="shared" si="1"/>
        <v>6009</v>
      </c>
      <c r="C18" s="32">
        <f t="shared" si="2"/>
        <v>101584875.6</v>
      </c>
      <c r="D18" s="32">
        <f t="shared" si="3"/>
        <v>49951.1656</v>
      </c>
      <c r="E18" s="32"/>
      <c r="F18" s="19">
        <v>5392</v>
      </c>
      <c r="G18" s="40">
        <v>98408075.1</v>
      </c>
      <c r="H18" s="32">
        <v>49926.37</v>
      </c>
      <c r="I18" s="2">
        <v>617</v>
      </c>
      <c r="J18" s="40">
        <v>3176800.5</v>
      </c>
      <c r="K18" s="40">
        <v>24.7956</v>
      </c>
    </row>
    <row r="19" spans="1:11" ht="12.75">
      <c r="A19" s="5" t="s">
        <v>32</v>
      </c>
      <c r="B19" s="42">
        <f t="shared" si="1"/>
        <v>3465</v>
      </c>
      <c r="C19" s="32">
        <f t="shared" si="2"/>
        <v>13043680.3</v>
      </c>
      <c r="D19" s="32">
        <f t="shared" si="3"/>
        <v>26017.78</v>
      </c>
      <c r="E19" s="32"/>
      <c r="F19" s="19">
        <v>3465</v>
      </c>
      <c r="G19" s="40">
        <v>13043680.3</v>
      </c>
      <c r="H19" s="32">
        <v>26017.78</v>
      </c>
      <c r="I19" s="2">
        <v>0</v>
      </c>
      <c r="J19" s="40">
        <v>0</v>
      </c>
      <c r="K19" s="40">
        <v>0</v>
      </c>
    </row>
    <row r="20" spans="1:11" ht="12.75">
      <c r="A20" s="5" t="s">
        <v>14</v>
      </c>
      <c r="B20" s="42">
        <f t="shared" si="1"/>
        <v>962</v>
      </c>
      <c r="C20" s="32">
        <f t="shared" si="2"/>
        <v>10605963.5</v>
      </c>
      <c r="D20" s="32">
        <f t="shared" si="3"/>
        <v>19152.81</v>
      </c>
      <c r="E20" s="32"/>
      <c r="F20" s="19">
        <v>962</v>
      </c>
      <c r="G20" s="40">
        <v>10605963.5</v>
      </c>
      <c r="H20" s="32">
        <v>19152.81</v>
      </c>
      <c r="I20" s="2">
        <v>0</v>
      </c>
      <c r="J20" s="40">
        <v>0</v>
      </c>
      <c r="K20" s="40">
        <v>0</v>
      </c>
    </row>
    <row r="21" spans="1:11" ht="12.75">
      <c r="A21" s="5" t="s">
        <v>15</v>
      </c>
      <c r="B21" s="42">
        <f t="shared" si="1"/>
        <v>2164</v>
      </c>
      <c r="C21" s="32">
        <f t="shared" si="2"/>
        <v>14300380.700000001</v>
      </c>
      <c r="D21" s="32">
        <f t="shared" si="3"/>
        <v>42114.537</v>
      </c>
      <c r="E21" s="32"/>
      <c r="F21" s="19">
        <v>1717</v>
      </c>
      <c r="G21" s="40">
        <v>12833475.3</v>
      </c>
      <c r="H21" s="32">
        <v>42096.09</v>
      </c>
      <c r="I21" s="2">
        <v>447</v>
      </c>
      <c r="J21" s="40">
        <v>1466905.4</v>
      </c>
      <c r="K21" s="40">
        <v>18.447</v>
      </c>
    </row>
    <row r="22" spans="1:11" ht="12.75">
      <c r="A22" s="5" t="s">
        <v>38</v>
      </c>
      <c r="B22" s="42">
        <f t="shared" si="1"/>
        <v>6695</v>
      </c>
      <c r="C22" s="32">
        <f t="shared" si="2"/>
        <v>70922191</v>
      </c>
      <c r="D22" s="32">
        <f t="shared" si="3"/>
        <v>43453.200000000004</v>
      </c>
      <c r="E22" s="32"/>
      <c r="F22" s="19">
        <v>6659</v>
      </c>
      <c r="G22" s="40">
        <v>70693932</v>
      </c>
      <c r="H22" s="32">
        <v>43450.23</v>
      </c>
      <c r="I22" s="2">
        <v>36</v>
      </c>
      <c r="J22" s="40">
        <v>228259</v>
      </c>
      <c r="K22" s="40">
        <v>2.97</v>
      </c>
    </row>
    <row r="23" spans="1:11" ht="12.75">
      <c r="A23" s="5" t="s">
        <v>23</v>
      </c>
      <c r="B23" s="42">
        <f t="shared" si="1"/>
        <v>2755</v>
      </c>
      <c r="C23" s="32">
        <f t="shared" si="2"/>
        <v>20264441.3</v>
      </c>
      <c r="D23" s="32">
        <f t="shared" si="3"/>
        <v>33199.4703</v>
      </c>
      <c r="E23" s="32"/>
      <c r="F23" s="19">
        <v>2668</v>
      </c>
      <c r="G23" s="40">
        <v>19784251.3</v>
      </c>
      <c r="H23" s="32">
        <v>33195.6</v>
      </c>
      <c r="I23" s="2">
        <v>87</v>
      </c>
      <c r="J23" s="40">
        <v>480190</v>
      </c>
      <c r="K23" s="40">
        <v>3.8703</v>
      </c>
    </row>
    <row r="24" spans="1:11" ht="12.75">
      <c r="A24" s="5" t="s">
        <v>24</v>
      </c>
      <c r="B24" s="42">
        <f t="shared" si="1"/>
        <v>9982</v>
      </c>
      <c r="C24" s="32">
        <f t="shared" si="2"/>
        <v>46734694.2</v>
      </c>
      <c r="D24" s="32">
        <f t="shared" si="3"/>
        <v>83143.6639</v>
      </c>
      <c r="E24" s="32"/>
      <c r="F24" s="19">
        <v>9177</v>
      </c>
      <c r="G24" s="40">
        <v>43699342.7</v>
      </c>
      <c r="H24" s="32">
        <v>83093.03</v>
      </c>
      <c r="I24" s="2">
        <v>805</v>
      </c>
      <c r="J24" s="40">
        <v>3035351.5</v>
      </c>
      <c r="K24" s="40">
        <v>50.6339</v>
      </c>
    </row>
    <row r="25" spans="1:11" ht="12.75">
      <c r="A25" s="17" t="s">
        <v>25</v>
      </c>
      <c r="B25" s="42">
        <f t="shared" si="1"/>
        <v>1086</v>
      </c>
      <c r="C25" s="32">
        <f t="shared" si="2"/>
        <v>5332334.2</v>
      </c>
      <c r="D25" s="32">
        <f t="shared" si="3"/>
        <v>13102.69</v>
      </c>
      <c r="E25" s="32"/>
      <c r="F25" s="19">
        <v>1086</v>
      </c>
      <c r="G25" s="40">
        <v>5332334.2</v>
      </c>
      <c r="H25" s="32">
        <v>13102.69</v>
      </c>
      <c r="I25" s="2">
        <v>0</v>
      </c>
      <c r="J25" s="40">
        <v>0</v>
      </c>
      <c r="K25" s="40">
        <v>0</v>
      </c>
    </row>
    <row r="26" spans="1:11" ht="12.75">
      <c r="A26" s="5" t="s">
        <v>39</v>
      </c>
      <c r="B26" s="42">
        <f t="shared" si="1"/>
        <v>2914</v>
      </c>
      <c r="C26" s="32">
        <f t="shared" si="2"/>
        <v>9289534.2</v>
      </c>
      <c r="D26" s="32">
        <f t="shared" si="3"/>
        <v>17210.4211</v>
      </c>
      <c r="E26" s="32"/>
      <c r="F26" s="19">
        <v>2832</v>
      </c>
      <c r="G26" s="40">
        <v>8498889.2</v>
      </c>
      <c r="H26" s="32">
        <v>17206.01</v>
      </c>
      <c r="I26" s="2">
        <v>82</v>
      </c>
      <c r="J26" s="40">
        <v>790645</v>
      </c>
      <c r="K26" s="40">
        <v>4.4111</v>
      </c>
    </row>
    <row r="27" spans="1:11" ht="12.75">
      <c r="A27" s="5" t="s">
        <v>26</v>
      </c>
      <c r="B27" s="42">
        <f t="shared" si="1"/>
        <v>1203</v>
      </c>
      <c r="C27" s="32">
        <f t="shared" si="2"/>
        <v>9171391</v>
      </c>
      <c r="D27" s="32">
        <f t="shared" si="3"/>
        <v>27324.88</v>
      </c>
      <c r="E27" s="32"/>
      <c r="F27" s="19">
        <v>1203</v>
      </c>
      <c r="G27" s="40">
        <v>9171391</v>
      </c>
      <c r="H27" s="32">
        <v>27324.88</v>
      </c>
      <c r="I27" s="2">
        <v>0</v>
      </c>
      <c r="J27" s="40">
        <v>0</v>
      </c>
      <c r="K27" s="40">
        <v>0</v>
      </c>
    </row>
    <row r="28" spans="1:11" ht="12.75">
      <c r="A28" s="5" t="s">
        <v>16</v>
      </c>
      <c r="B28" s="42">
        <f t="shared" si="1"/>
        <v>9302</v>
      </c>
      <c r="C28" s="32">
        <f t="shared" si="2"/>
        <v>215153821.94</v>
      </c>
      <c r="D28" s="32">
        <f t="shared" si="3"/>
        <v>91297.58</v>
      </c>
      <c r="E28" s="32"/>
      <c r="F28" s="19">
        <v>6612</v>
      </c>
      <c r="G28" s="40">
        <v>177944811.94</v>
      </c>
      <c r="H28" s="32">
        <v>91174.6</v>
      </c>
      <c r="I28" s="2">
        <v>2690</v>
      </c>
      <c r="J28" s="40">
        <v>37209010</v>
      </c>
      <c r="K28" s="40">
        <v>122.98</v>
      </c>
    </row>
    <row r="29" spans="1:11" ht="12.75">
      <c r="A29" s="5" t="s">
        <v>40</v>
      </c>
      <c r="B29" s="42">
        <f t="shared" si="1"/>
        <v>2563</v>
      </c>
      <c r="C29" s="32">
        <f t="shared" si="2"/>
        <v>21719966</v>
      </c>
      <c r="D29" s="32">
        <f t="shared" si="3"/>
        <v>21642.65</v>
      </c>
      <c r="E29" s="32"/>
      <c r="F29" s="19">
        <v>2563</v>
      </c>
      <c r="G29" s="40">
        <v>21719966</v>
      </c>
      <c r="H29" s="32">
        <v>21642.65</v>
      </c>
      <c r="I29" s="2">
        <v>0</v>
      </c>
      <c r="J29" s="40">
        <v>0</v>
      </c>
      <c r="K29" s="40">
        <v>0</v>
      </c>
    </row>
    <row r="30" spans="1:11" ht="12.75">
      <c r="A30" s="5" t="s">
        <v>33</v>
      </c>
      <c r="B30" s="42">
        <f t="shared" si="1"/>
        <v>3550</v>
      </c>
      <c r="C30" s="32">
        <f t="shared" si="2"/>
        <v>36368097.5</v>
      </c>
      <c r="D30" s="32">
        <f t="shared" si="3"/>
        <v>20139.2628</v>
      </c>
      <c r="E30" s="32"/>
      <c r="F30" s="19">
        <v>3453</v>
      </c>
      <c r="G30" s="40">
        <v>35378285.5</v>
      </c>
      <c r="H30" s="32">
        <v>20133.94</v>
      </c>
      <c r="I30" s="2">
        <v>97</v>
      </c>
      <c r="J30" s="40">
        <v>989812</v>
      </c>
      <c r="K30" s="40">
        <v>5.3228</v>
      </c>
    </row>
    <row r="31" spans="1:11" ht="12.75">
      <c r="A31" s="5" t="s">
        <v>41</v>
      </c>
      <c r="B31" s="42">
        <f t="shared" si="1"/>
        <v>13277</v>
      </c>
      <c r="C31" s="32">
        <f t="shared" si="2"/>
        <v>178321739.3</v>
      </c>
      <c r="D31" s="32">
        <f t="shared" si="3"/>
        <v>61954.2026</v>
      </c>
      <c r="E31" s="32"/>
      <c r="F31" s="19">
        <v>12071</v>
      </c>
      <c r="G31" s="40">
        <v>156562750.3</v>
      </c>
      <c r="H31" s="32">
        <v>61850.96</v>
      </c>
      <c r="I31" s="2">
        <v>1206</v>
      </c>
      <c r="J31" s="40">
        <v>21758989</v>
      </c>
      <c r="K31" s="40">
        <v>103.2426</v>
      </c>
    </row>
    <row r="32" spans="1:11" ht="12.75">
      <c r="A32" s="5" t="s">
        <v>17</v>
      </c>
      <c r="B32" s="42">
        <f t="shared" si="1"/>
        <v>5216</v>
      </c>
      <c r="C32" s="32">
        <f t="shared" si="2"/>
        <v>37975861.6</v>
      </c>
      <c r="D32" s="32">
        <f t="shared" si="3"/>
        <v>24688.6277</v>
      </c>
      <c r="E32" s="32"/>
      <c r="F32" s="19">
        <v>4132</v>
      </c>
      <c r="G32" s="40">
        <v>32886644.6</v>
      </c>
      <c r="H32" s="32">
        <v>24596.61</v>
      </c>
      <c r="I32" s="2">
        <v>1084</v>
      </c>
      <c r="J32" s="40">
        <v>5089217</v>
      </c>
      <c r="K32" s="40">
        <v>92.0177</v>
      </c>
    </row>
    <row r="33" spans="1:11" ht="12.75">
      <c r="A33" s="5" t="s">
        <v>42</v>
      </c>
      <c r="B33" s="42">
        <f t="shared" si="1"/>
        <v>3532</v>
      </c>
      <c r="C33" s="32">
        <f t="shared" si="2"/>
        <v>24316152.5</v>
      </c>
      <c r="D33" s="32">
        <f t="shared" si="3"/>
        <v>22198.672</v>
      </c>
      <c r="E33" s="32"/>
      <c r="F33" s="19">
        <v>3360</v>
      </c>
      <c r="G33" s="40">
        <v>23749692</v>
      </c>
      <c r="H33" s="32">
        <v>22183.77</v>
      </c>
      <c r="I33" s="2">
        <v>172</v>
      </c>
      <c r="J33" s="40">
        <v>566460.5</v>
      </c>
      <c r="K33" s="40">
        <v>14.902</v>
      </c>
    </row>
    <row r="34" spans="1:11" ht="12.75">
      <c r="A34" s="17" t="s">
        <v>43</v>
      </c>
      <c r="B34" s="42">
        <f t="shared" si="1"/>
        <v>6150</v>
      </c>
      <c r="C34" s="32">
        <f t="shared" si="2"/>
        <v>28905240</v>
      </c>
      <c r="D34" s="32">
        <f t="shared" si="3"/>
        <v>82372.6634</v>
      </c>
      <c r="E34" s="32"/>
      <c r="F34" s="19">
        <v>5803</v>
      </c>
      <c r="G34" s="40">
        <v>28113805</v>
      </c>
      <c r="H34" s="32">
        <v>82360.27</v>
      </c>
      <c r="I34" s="2">
        <v>347</v>
      </c>
      <c r="J34" s="40">
        <v>791435</v>
      </c>
      <c r="K34" s="40">
        <v>12.3934</v>
      </c>
    </row>
    <row r="35" spans="1:11" ht="12.75">
      <c r="A35" s="17" t="s">
        <v>18</v>
      </c>
      <c r="B35" s="42">
        <f t="shared" si="1"/>
        <v>2180</v>
      </c>
      <c r="C35" s="32">
        <f t="shared" si="2"/>
        <v>19804162.5</v>
      </c>
      <c r="D35" s="32">
        <f t="shared" si="3"/>
        <v>31930.8777</v>
      </c>
      <c r="E35" s="32"/>
      <c r="F35" s="19">
        <v>2083</v>
      </c>
      <c r="G35" s="40">
        <v>19335938.5</v>
      </c>
      <c r="H35" s="32">
        <v>31928.39</v>
      </c>
      <c r="I35" s="2">
        <v>97</v>
      </c>
      <c r="J35" s="40">
        <v>468224</v>
      </c>
      <c r="K35" s="40">
        <v>2.4877</v>
      </c>
    </row>
    <row r="36" spans="1:11" ht="12.75">
      <c r="A36" s="5" t="s">
        <v>34</v>
      </c>
      <c r="B36" s="42">
        <f t="shared" si="1"/>
        <v>3728</v>
      </c>
      <c r="C36" s="32">
        <f t="shared" si="2"/>
        <v>17189695</v>
      </c>
      <c r="D36" s="32">
        <f t="shared" si="3"/>
        <v>40257.3257</v>
      </c>
      <c r="E36" s="32"/>
      <c r="F36" s="19">
        <v>3347</v>
      </c>
      <c r="G36" s="40">
        <v>14554015.8</v>
      </c>
      <c r="H36" s="32">
        <v>40212.29</v>
      </c>
      <c r="I36" s="2">
        <v>381</v>
      </c>
      <c r="J36" s="40">
        <v>2635679.2</v>
      </c>
      <c r="K36" s="40">
        <v>45.0357</v>
      </c>
    </row>
    <row r="37" spans="1:11" ht="12.75">
      <c r="A37" s="5" t="s">
        <v>35</v>
      </c>
      <c r="B37" s="42">
        <f t="shared" si="1"/>
        <v>6110</v>
      </c>
      <c r="C37" s="32">
        <f t="shared" si="2"/>
        <v>49964231.9</v>
      </c>
      <c r="D37" s="32">
        <f t="shared" si="3"/>
        <v>34574.6188</v>
      </c>
      <c r="E37" s="32"/>
      <c r="F37" s="19">
        <v>5254</v>
      </c>
      <c r="G37" s="40">
        <v>44496867.4</v>
      </c>
      <c r="H37" s="32">
        <v>34517.06</v>
      </c>
      <c r="I37" s="2">
        <v>856</v>
      </c>
      <c r="J37" s="40">
        <v>5467364.5</v>
      </c>
      <c r="K37" s="40">
        <v>57.5588</v>
      </c>
    </row>
    <row r="38" spans="1:11" ht="12.75">
      <c r="A38" s="5" t="s">
        <v>19</v>
      </c>
      <c r="B38" s="42">
        <f t="shared" si="1"/>
        <v>2858</v>
      </c>
      <c r="C38" s="32">
        <f t="shared" si="2"/>
        <v>26001648</v>
      </c>
      <c r="D38" s="32">
        <f t="shared" si="3"/>
        <v>57850.6739</v>
      </c>
      <c r="E38" s="32"/>
      <c r="F38" s="19">
        <v>2548</v>
      </c>
      <c r="G38" s="40">
        <v>24524329.5</v>
      </c>
      <c r="H38" s="32">
        <v>57842.32</v>
      </c>
      <c r="I38" s="2">
        <v>310</v>
      </c>
      <c r="J38" s="40">
        <v>1477318.5</v>
      </c>
      <c r="K38" s="40">
        <v>8.3539</v>
      </c>
    </row>
    <row r="39" spans="1:11" ht="12.75">
      <c r="A39" s="5" t="s">
        <v>20</v>
      </c>
      <c r="B39" s="42">
        <f t="shared" si="1"/>
        <v>2118</v>
      </c>
      <c r="C39" s="32">
        <f t="shared" si="2"/>
        <v>24827964</v>
      </c>
      <c r="D39" s="32">
        <f t="shared" si="3"/>
        <v>50108.26</v>
      </c>
      <c r="E39" s="32"/>
      <c r="F39" s="19">
        <v>2118</v>
      </c>
      <c r="G39" s="40">
        <v>24827964</v>
      </c>
      <c r="H39" s="32">
        <v>50108.26</v>
      </c>
      <c r="I39" s="2">
        <v>0</v>
      </c>
      <c r="J39" s="40">
        <v>0</v>
      </c>
      <c r="K39" s="40">
        <v>0</v>
      </c>
    </row>
    <row r="40" spans="1:11" ht="12.75">
      <c r="A40" s="5" t="s">
        <v>27</v>
      </c>
      <c r="B40" s="42">
        <f t="shared" si="1"/>
        <v>1721</v>
      </c>
      <c r="C40" s="32">
        <f t="shared" si="2"/>
        <v>20406834.7</v>
      </c>
      <c r="D40" s="32">
        <f t="shared" si="3"/>
        <v>36992.5415</v>
      </c>
      <c r="E40" s="32"/>
      <c r="F40" s="19">
        <v>1189</v>
      </c>
      <c r="G40" s="40">
        <v>17022980.7</v>
      </c>
      <c r="H40" s="32">
        <v>36974.28</v>
      </c>
      <c r="I40" s="2">
        <v>532</v>
      </c>
      <c r="J40" s="40">
        <v>3383854</v>
      </c>
      <c r="K40" s="40">
        <v>18.2615</v>
      </c>
    </row>
    <row r="41" spans="1:11" ht="12.75">
      <c r="A41" s="17" t="s">
        <v>44</v>
      </c>
      <c r="B41" s="42">
        <f t="shared" si="1"/>
        <v>7370</v>
      </c>
      <c r="C41" s="32">
        <f t="shared" si="2"/>
        <v>51847057.5</v>
      </c>
      <c r="D41" s="32">
        <f t="shared" si="3"/>
        <v>18183.7809</v>
      </c>
      <c r="E41" s="32"/>
      <c r="F41" s="19">
        <v>6948</v>
      </c>
      <c r="G41" s="40">
        <v>48164442.5</v>
      </c>
      <c r="H41" s="32">
        <v>18140.58</v>
      </c>
      <c r="I41" s="2">
        <v>422</v>
      </c>
      <c r="J41" s="40">
        <v>3682615</v>
      </c>
      <c r="K41" s="40">
        <v>43.2009</v>
      </c>
    </row>
    <row r="42" spans="1:11" ht="12.75">
      <c r="A42" s="5" t="s">
        <v>21</v>
      </c>
      <c r="B42" s="42">
        <f t="shared" si="1"/>
        <v>3650</v>
      </c>
      <c r="C42" s="32">
        <f t="shared" si="2"/>
        <v>27012029.9</v>
      </c>
      <c r="D42" s="32">
        <f t="shared" si="3"/>
        <v>53577.5415</v>
      </c>
      <c r="E42" s="32"/>
      <c r="F42" s="19">
        <v>2016</v>
      </c>
      <c r="G42" s="40">
        <v>23248654.9</v>
      </c>
      <c r="H42" s="32">
        <v>53490.18</v>
      </c>
      <c r="I42" s="2">
        <v>1634</v>
      </c>
      <c r="J42" s="40">
        <v>3763375</v>
      </c>
      <c r="K42" s="40">
        <v>87.3615</v>
      </c>
    </row>
    <row r="43" spans="1:11" ht="12.75">
      <c r="A43" s="17" t="s">
        <v>22</v>
      </c>
      <c r="B43" s="42">
        <f t="shared" si="1"/>
        <v>1629</v>
      </c>
      <c r="C43" s="32">
        <f t="shared" si="2"/>
        <v>57428083</v>
      </c>
      <c r="D43" s="32">
        <f t="shared" si="3"/>
        <v>31609.34</v>
      </c>
      <c r="E43" s="32"/>
      <c r="F43" s="19">
        <v>1629</v>
      </c>
      <c r="G43" s="40">
        <v>57428083</v>
      </c>
      <c r="H43" s="32">
        <v>31609.34</v>
      </c>
      <c r="I43" s="2">
        <v>0</v>
      </c>
      <c r="J43" s="40">
        <v>0</v>
      </c>
      <c r="K43" s="40">
        <v>0</v>
      </c>
    </row>
    <row r="44" spans="1:11" ht="12.75">
      <c r="A44" s="2"/>
      <c r="B44" s="29"/>
      <c r="C44" s="32"/>
      <c r="D44" s="33"/>
      <c r="E44" s="33"/>
      <c r="F44" s="19"/>
      <c r="G44" s="2"/>
      <c r="H44" s="2"/>
      <c r="I44" s="2"/>
      <c r="J44" s="40"/>
      <c r="K44" s="40"/>
    </row>
    <row r="45" spans="1:11" ht="12.75">
      <c r="A45" s="2"/>
      <c r="B45" s="2"/>
      <c r="C45" s="38"/>
      <c r="D45" s="2"/>
      <c r="E45" s="2"/>
      <c r="F45" s="2"/>
      <c r="G45" s="2"/>
      <c r="H45" s="2"/>
      <c r="I45" s="2"/>
      <c r="J45" s="2"/>
      <c r="K45" s="2"/>
    </row>
  </sheetData>
  <sheetProtection/>
  <mergeCells count="3">
    <mergeCell ref="F3:H3"/>
    <mergeCell ref="I3:K3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2014-06-16T15:25:23Z</cp:lastPrinted>
  <dcterms:modified xsi:type="dcterms:W3CDTF">2015-07-21T19:41:30Z</dcterms:modified>
  <cp:category/>
  <cp:version/>
  <cp:contentType/>
  <cp:contentStatus/>
</cp:coreProperties>
</file>