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<sst xmlns="http://schemas.openxmlformats.org/spreadsheetml/2006/main" count="23" uniqueCount="23">
  <si>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(Miles de $)</t>
  </si>
  <si>
    <t xml:space="preserve">D E S C R I P C I O N </t>
  </si>
  <si>
    <t>C U A N T I A</t>
  </si>
  <si>
    <t xml:space="preserve">TOTAL DEUDA INTERNA                    </t>
  </si>
  <si>
    <t>Electrificación Rural y Urbana</t>
  </si>
  <si>
    <t>Vía Isnos - Paletará - popayán</t>
  </si>
  <si>
    <t xml:space="preserve"> </t>
  </si>
  <si>
    <t>Obras Complementarias P.V.R</t>
  </si>
  <si>
    <t>1.  BANCO POPULAR</t>
  </si>
  <si>
    <t>MOVIMIENTO Y ESTADO DE LA DEUDA PUBLICA DEL DEPARTAMENTO</t>
  </si>
  <si>
    <t xml:space="preserve">Recinto Ferial Surcolombiano </t>
  </si>
  <si>
    <t>2. BANCO DE OCCIDENTE</t>
  </si>
  <si>
    <t>Obras de acueducto y alcantarillado</t>
  </si>
  <si>
    <t>3. BANCOLOMBIA S.A.</t>
  </si>
  <si>
    <t>SISTEMA DE INFORMACION REGIONAL "SIR"</t>
  </si>
  <si>
    <t>GOBERNACION DEL HUILA</t>
  </si>
  <si>
    <t>DEPARTAMENTO ADMINISTRATIVO DE PLANEACION</t>
  </si>
  <si>
    <t>FUENTE: Secretaría de Hacienda Departamental</t>
  </si>
  <si>
    <t>DEUDA A             31 DIC 2016</t>
  </si>
  <si>
    <t>DESEMBOLSOS 2017</t>
  </si>
  <si>
    <t>AMORTIZACIONES 2017</t>
  </si>
  <si>
    <t>INTERESES    2017</t>
  </si>
  <si>
    <t>DEUDA A            31 DIC 2017</t>
  </si>
</sst>
</file>

<file path=xl/styles.xml><?xml version="1.0" encoding="utf-8"?>
<styleSheet xmlns="http://schemas.openxmlformats.org/spreadsheetml/2006/main">
  <numFmts count="5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C$&quot;#,##0_);\(&quot;C$&quot;#,##0\)"/>
    <numFmt numFmtId="189" formatCode="&quot;C$&quot;#,##0_);[Red]\(&quot;C$&quot;#,##0\)"/>
    <numFmt numFmtId="190" formatCode="&quot;C$&quot;#,##0.00_);\(&quot;C$&quot;#,##0.00\)"/>
    <numFmt numFmtId="191" formatCode="&quot;C$&quot;#,##0.00_);[Red]\(&quot;C$&quot;#,##0.00\)"/>
    <numFmt numFmtId="192" formatCode="_(&quot;C$&quot;* #,##0_);_(&quot;C$&quot;* \(#,##0\);_(&quot;C$&quot;* &quot;-&quot;_);_(@_)"/>
    <numFmt numFmtId="193" formatCode="_(&quot;C$&quot;* #,##0.00_);_(&quot;C$&quot;* \(#,##0.00\);_(&quot;C$&quot;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.0_);\(#,##0.0\)"/>
    <numFmt numFmtId="201" formatCode="#,##0.000_);\(#,##0.000\)"/>
    <numFmt numFmtId="202" formatCode="0.0"/>
    <numFmt numFmtId="203" formatCode="#,##0.0"/>
    <numFmt numFmtId="204" formatCode="[$-40A]dddd\,\ dd&quot; de &quot;mmmm&quot; de &quot;yyyy"/>
    <numFmt numFmtId="205" formatCode="[$-F800]dddd\,\ mmmm\ dd\,\ yyyy"/>
    <numFmt numFmtId="206" formatCode="[$-40A]d&quot; de &quot;mmmm&quot; de &quot;yyyy;@"/>
    <numFmt numFmtId="207" formatCode="#,##0.0;[Red]#,##0.0"/>
    <numFmt numFmtId="208" formatCode="0_);\(0\)"/>
    <numFmt numFmtId="209" formatCode="#,##0;[Red]#,##0"/>
  </numFmts>
  <fonts count="3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20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2">
    <xf numFmtId="200" fontId="0" fillId="0" borderId="0" xfId="0" applyAlignment="1">
      <alignment/>
    </xf>
    <xf numFmtId="200" fontId="4" fillId="0" borderId="0" xfId="0" applyFont="1" applyAlignment="1">
      <alignment/>
    </xf>
    <xf numFmtId="200" fontId="4" fillId="0" borderId="10" xfId="0" applyFont="1" applyBorder="1" applyAlignment="1">
      <alignment/>
    </xf>
    <xf numFmtId="200" fontId="4" fillId="0" borderId="10" xfId="0" applyFont="1" applyBorder="1" applyAlignment="1" applyProtection="1">
      <alignment horizontal="left"/>
      <protection/>
    </xf>
    <xf numFmtId="200" fontId="4" fillId="0" borderId="11" xfId="0" applyFont="1" applyBorder="1" applyAlignment="1">
      <alignment/>
    </xf>
    <xf numFmtId="200" fontId="4" fillId="0" borderId="0" xfId="0" applyFont="1" applyAlignment="1" applyProtection="1">
      <alignment horizontal="fill"/>
      <protection/>
    </xf>
    <xf numFmtId="200" fontId="1" fillId="0" borderId="0" xfId="0" applyFont="1" applyAlignment="1">
      <alignment/>
    </xf>
    <xf numFmtId="200" fontId="4" fillId="0" borderId="0" xfId="0" applyFont="1" applyBorder="1" applyAlignment="1">
      <alignment/>
    </xf>
    <xf numFmtId="200" fontId="1" fillId="0" borderId="0" xfId="0" applyFont="1" applyBorder="1" applyAlignment="1" applyProtection="1">
      <alignment horizontal="left"/>
      <protection/>
    </xf>
    <xf numFmtId="200" fontId="1" fillId="0" borderId="0" xfId="0" applyFont="1" applyBorder="1" applyAlignment="1" applyProtection="1">
      <alignment/>
      <protection/>
    </xf>
    <xf numFmtId="200" fontId="0" fillId="0" borderId="0" xfId="0" applyBorder="1" applyAlignment="1">
      <alignment/>
    </xf>
    <xf numFmtId="200" fontId="4" fillId="0" borderId="0" xfId="0" applyFont="1" applyBorder="1" applyAlignment="1" applyProtection="1">
      <alignment/>
      <protection/>
    </xf>
    <xf numFmtId="200" fontId="1" fillId="0" borderId="0" xfId="0" applyFont="1" applyBorder="1" applyAlignment="1" applyProtection="1">
      <alignment horizontal="left"/>
      <protection/>
    </xf>
    <xf numFmtId="200" fontId="4" fillId="0" borderId="0" xfId="0" applyFont="1" applyBorder="1" applyAlignment="1" applyProtection="1">
      <alignment horizontal="left"/>
      <protection/>
    </xf>
    <xf numFmtId="200" fontId="1" fillId="0" borderId="0" xfId="0" applyFont="1" applyBorder="1" applyAlignment="1" applyProtection="1">
      <alignment/>
      <protection/>
    </xf>
    <xf numFmtId="200" fontId="4" fillId="0" borderId="0" xfId="0" applyFont="1" applyBorder="1" applyAlignment="1" applyProtection="1">
      <alignment horizontal="left"/>
      <protection/>
    </xf>
    <xf numFmtId="200" fontId="1" fillId="0" borderId="0" xfId="0" applyFont="1" applyBorder="1" applyAlignment="1" applyProtection="1">
      <alignment horizontal="right"/>
      <protection/>
    </xf>
    <xf numFmtId="200" fontId="4" fillId="0" borderId="0" xfId="0" applyFont="1" applyBorder="1" applyAlignment="1" applyProtection="1">
      <alignment horizontal="right"/>
      <protection/>
    </xf>
    <xf numFmtId="200" fontId="4" fillId="0" borderId="0" xfId="0" applyFont="1" applyAlignment="1" applyProtection="1">
      <alignment horizontal="right"/>
      <protection/>
    </xf>
    <xf numFmtId="200" fontId="1" fillId="0" borderId="10" xfId="0" applyFont="1" applyFill="1" applyBorder="1" applyAlignment="1">
      <alignment/>
    </xf>
    <xf numFmtId="200" fontId="1" fillId="0" borderId="10" xfId="0" applyFont="1" applyBorder="1" applyAlignment="1" applyProtection="1">
      <alignment horizontal="left"/>
      <protection/>
    </xf>
    <xf numFmtId="209" fontId="1" fillId="0" borderId="12" xfId="0" applyNumberFormat="1" applyFont="1" applyFill="1" applyBorder="1" applyAlignment="1">
      <alignment/>
    </xf>
    <xf numFmtId="209" fontId="4" fillId="0" borderId="12" xfId="0" applyNumberFormat="1" applyFont="1" applyBorder="1" applyAlignment="1">
      <alignment/>
    </xf>
    <xf numFmtId="209" fontId="4" fillId="0" borderId="13" xfId="0" applyNumberFormat="1" applyFont="1" applyBorder="1" applyAlignment="1">
      <alignment/>
    </xf>
    <xf numFmtId="209" fontId="4" fillId="0" borderId="14" xfId="0" applyNumberFormat="1" applyFont="1" applyBorder="1" applyAlignment="1">
      <alignment/>
    </xf>
    <xf numFmtId="209" fontId="4" fillId="0" borderId="12" xfId="0" applyNumberFormat="1" applyFont="1" applyBorder="1" applyAlignment="1" applyProtection="1">
      <alignment/>
      <protection/>
    </xf>
    <xf numFmtId="209" fontId="4" fillId="0" borderId="13" xfId="0" applyNumberFormat="1" applyFont="1" applyBorder="1" applyAlignment="1" applyProtection="1">
      <alignment/>
      <protection/>
    </xf>
    <xf numFmtId="209" fontId="4" fillId="0" borderId="14" xfId="0" applyNumberFormat="1" applyFont="1" applyBorder="1" applyAlignment="1" applyProtection="1">
      <alignment/>
      <protection/>
    </xf>
    <xf numFmtId="209" fontId="1" fillId="0" borderId="12" xfId="0" applyNumberFormat="1" applyFont="1" applyBorder="1" applyAlignment="1" applyProtection="1">
      <alignment/>
      <protection/>
    </xf>
    <xf numFmtId="209" fontId="1" fillId="0" borderId="13" xfId="0" applyNumberFormat="1" applyFont="1" applyBorder="1" applyAlignment="1" applyProtection="1">
      <alignment/>
      <protection/>
    </xf>
    <xf numFmtId="209" fontId="1" fillId="0" borderId="14" xfId="0" applyNumberFormat="1" applyFont="1" applyFill="1" applyBorder="1" applyAlignment="1">
      <alignment/>
    </xf>
    <xf numFmtId="209" fontId="1" fillId="0" borderId="15" xfId="0" applyNumberFormat="1" applyFont="1" applyBorder="1" applyAlignment="1" applyProtection="1">
      <alignment/>
      <protection/>
    </xf>
    <xf numFmtId="207" fontId="4" fillId="0" borderId="16" xfId="0" applyNumberFormat="1" applyFont="1" applyBorder="1" applyAlignment="1">
      <alignment/>
    </xf>
    <xf numFmtId="207" fontId="4" fillId="0" borderId="17" xfId="0" applyNumberFormat="1" applyFont="1" applyBorder="1" applyAlignment="1">
      <alignment/>
    </xf>
    <xf numFmtId="207" fontId="4" fillId="0" borderId="18" xfId="0" applyNumberFormat="1" applyFont="1" applyBorder="1" applyAlignment="1">
      <alignment/>
    </xf>
    <xf numFmtId="200" fontId="1" fillId="0" borderId="0" xfId="0" applyFont="1" applyAlignment="1">
      <alignment horizontal="centerContinuous"/>
    </xf>
    <xf numFmtId="200" fontId="1" fillId="0" borderId="0" xfId="0" applyFont="1" applyAlignment="1">
      <alignment/>
    </xf>
    <xf numFmtId="200" fontId="1" fillId="0" borderId="0" xfId="0" applyFont="1" applyAlignment="1" applyProtection="1">
      <alignment horizontal="right"/>
      <protection/>
    </xf>
    <xf numFmtId="200" fontId="1" fillId="0" borderId="12" xfId="0" applyFont="1" applyFill="1" applyBorder="1" applyAlignment="1">
      <alignment/>
    </xf>
    <xf numFmtId="200" fontId="1" fillId="0" borderId="13" xfId="0" applyFont="1" applyFill="1" applyBorder="1" applyAlignment="1">
      <alignment/>
    </xf>
    <xf numFmtId="200" fontId="1" fillId="0" borderId="14" xfId="0" applyFont="1" applyFill="1" applyBorder="1" applyAlignment="1">
      <alignment/>
    </xf>
    <xf numFmtId="209" fontId="1" fillId="0" borderId="14" xfId="0" applyNumberFormat="1" applyFont="1" applyBorder="1" applyAlignment="1" applyProtection="1">
      <alignment/>
      <protection/>
    </xf>
    <xf numFmtId="200" fontId="1" fillId="33" borderId="19" xfId="0" applyFont="1" applyFill="1" applyBorder="1" applyAlignment="1">
      <alignment horizontal="center" vertical="center"/>
    </xf>
    <xf numFmtId="200" fontId="1" fillId="33" borderId="20" xfId="0" applyFont="1" applyFill="1" applyBorder="1" applyAlignment="1">
      <alignment horizontal="center" vertical="center"/>
    </xf>
    <xf numFmtId="200" fontId="1" fillId="33" borderId="21" xfId="0" applyFont="1" applyFill="1" applyBorder="1" applyAlignment="1">
      <alignment horizontal="center" vertical="center"/>
    </xf>
    <xf numFmtId="200" fontId="1" fillId="33" borderId="22" xfId="0" applyFont="1" applyFill="1" applyBorder="1" applyAlignment="1">
      <alignment horizontal="center" vertical="center"/>
    </xf>
    <xf numFmtId="200" fontId="1" fillId="33" borderId="0" xfId="0" applyFont="1" applyFill="1" applyBorder="1" applyAlignment="1">
      <alignment horizontal="center" vertical="center"/>
    </xf>
    <xf numFmtId="200" fontId="1" fillId="33" borderId="14" xfId="0" applyFont="1" applyFill="1" applyBorder="1" applyAlignment="1">
      <alignment horizontal="center" vertical="center"/>
    </xf>
    <xf numFmtId="200" fontId="1" fillId="33" borderId="23" xfId="0" applyFont="1" applyFill="1" applyBorder="1" applyAlignment="1">
      <alignment horizontal="center" vertical="center"/>
    </xf>
    <xf numFmtId="200" fontId="1" fillId="33" borderId="24" xfId="0" applyFont="1" applyFill="1" applyBorder="1" applyAlignment="1">
      <alignment horizontal="center" vertical="center"/>
    </xf>
    <xf numFmtId="200" fontId="1" fillId="33" borderId="18" xfId="0" applyFont="1" applyFill="1" applyBorder="1" applyAlignment="1">
      <alignment horizontal="center" vertical="center"/>
    </xf>
    <xf numFmtId="200" fontId="1" fillId="33" borderId="25" xfId="0" applyFont="1" applyFill="1" applyBorder="1" applyAlignment="1">
      <alignment horizontal="center" vertical="center"/>
    </xf>
    <xf numFmtId="200" fontId="1" fillId="33" borderId="26" xfId="0" applyFont="1" applyFill="1" applyBorder="1" applyAlignment="1">
      <alignment horizontal="center" vertical="center"/>
    </xf>
    <xf numFmtId="200" fontId="1" fillId="33" borderId="27" xfId="0" applyFont="1" applyFill="1" applyBorder="1" applyAlignment="1">
      <alignment horizontal="center" vertical="center"/>
    </xf>
    <xf numFmtId="208" fontId="1" fillId="33" borderId="25" xfId="0" applyNumberFormat="1" applyFont="1" applyFill="1" applyBorder="1" applyAlignment="1">
      <alignment horizontal="center" vertical="center"/>
    </xf>
    <xf numFmtId="208" fontId="1" fillId="33" borderId="26" xfId="0" applyNumberFormat="1" applyFont="1" applyFill="1" applyBorder="1" applyAlignment="1">
      <alignment horizontal="center" vertical="center"/>
    </xf>
    <xf numFmtId="208" fontId="1" fillId="33" borderId="27" xfId="0" applyNumberFormat="1" applyFont="1" applyFill="1" applyBorder="1" applyAlignment="1">
      <alignment horizontal="center" vertical="center"/>
    </xf>
    <xf numFmtId="200" fontId="1" fillId="34" borderId="28" xfId="0" applyFont="1" applyFill="1" applyBorder="1" applyAlignment="1">
      <alignment horizontal="center" vertical="center" wrapText="1"/>
    </xf>
    <xf numFmtId="200" fontId="1" fillId="34" borderId="29" xfId="0" applyFont="1" applyFill="1" applyBorder="1" applyAlignment="1">
      <alignment horizontal="center" vertical="center" wrapText="1"/>
    </xf>
    <xf numFmtId="200" fontId="1" fillId="34" borderId="30" xfId="0" applyFont="1" applyFill="1" applyBorder="1" applyAlignment="1">
      <alignment horizontal="center" vertical="center" wrapText="1"/>
    </xf>
    <xf numFmtId="200" fontId="1" fillId="34" borderId="25" xfId="0" applyFont="1" applyFill="1" applyBorder="1" applyAlignment="1">
      <alignment horizontal="left" vertical="center" wrapText="1"/>
    </xf>
    <xf numFmtId="200" fontId="1" fillId="34" borderId="27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0</xdr:col>
      <xdr:colOff>1619250</xdr:colOff>
      <xdr:row>6</xdr:row>
      <xdr:rowOff>123825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552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Q51"/>
  <sheetViews>
    <sheetView showGridLines="0" tabSelected="1" zoomScalePageLayoutView="0" workbookViewId="0" topLeftCell="A1">
      <selection activeCell="A29" sqref="A29:IV29"/>
    </sheetView>
  </sheetViews>
  <sheetFormatPr defaultColWidth="9.625" defaultRowHeight="12.75"/>
  <cols>
    <col min="1" max="1" width="30.50390625" style="0" customWidth="1"/>
    <col min="2" max="4" width="14.00390625" style="0" customWidth="1"/>
    <col min="5" max="5" width="18.125" style="0" customWidth="1"/>
    <col min="6" max="7" width="13.75390625" style="0" customWidth="1"/>
    <col min="8" max="8" width="1.625" style="0" customWidth="1"/>
    <col min="9" max="9" width="8.625" style="0" customWidth="1"/>
    <col min="10" max="10" width="1.625" style="0" customWidth="1"/>
    <col min="11" max="11" width="8.625" style="0" customWidth="1"/>
    <col min="12" max="12" width="1.625" style="0" customWidth="1"/>
    <col min="13" max="13" width="12.625" style="0" customWidth="1"/>
    <col min="14" max="14" width="1.625" style="0" customWidth="1"/>
    <col min="15" max="15" width="6.625" style="0" customWidth="1"/>
    <col min="16" max="16" width="1.625" style="0" customWidth="1"/>
    <col min="17" max="17" width="6.625" style="0" customWidth="1"/>
    <col min="18" max="18" width="1.625" style="0" customWidth="1"/>
    <col min="19" max="19" width="12.625" style="0" customWidth="1"/>
    <col min="20" max="20" width="1.625" style="0" customWidth="1"/>
    <col min="21" max="21" width="6.625" style="0" customWidth="1"/>
    <col min="22" max="22" width="1.625" style="0" customWidth="1"/>
    <col min="23" max="23" width="6.625" style="0" customWidth="1"/>
    <col min="24" max="24" width="1.625" style="0" customWidth="1"/>
    <col min="25" max="25" width="6.625" style="0" customWidth="1"/>
    <col min="26" max="26" width="1.625" style="0" customWidth="1"/>
    <col min="27" max="27" width="7.625" style="0" customWidth="1"/>
    <col min="28" max="29" width="1.625" style="0" customWidth="1"/>
    <col min="30" max="30" width="8.625" style="0" customWidth="1"/>
    <col min="31" max="31" width="1.625" style="0" customWidth="1"/>
    <col min="32" max="32" width="4.625" style="0" customWidth="1"/>
    <col min="33" max="33" width="1.625" style="0" customWidth="1"/>
    <col min="34" max="34" width="8.625" style="0" customWidth="1"/>
    <col min="35" max="35" width="1.625" style="0" customWidth="1"/>
    <col min="36" max="36" width="4.625" style="0" customWidth="1"/>
    <col min="37" max="37" width="1.625" style="0" customWidth="1"/>
    <col min="38" max="38" width="17.625" style="0" customWidth="1"/>
    <col min="39" max="39" width="1.625" style="0" customWidth="1"/>
    <col min="40" max="40" width="6.625" style="0" customWidth="1"/>
    <col min="41" max="41" width="1.625" style="0" customWidth="1"/>
    <col min="42" max="42" width="10.625" style="0" customWidth="1"/>
    <col min="43" max="43" width="1.625" style="0" customWidth="1"/>
    <col min="44" max="44" width="9.625" style="0" customWidth="1"/>
    <col min="45" max="45" width="1.625" style="0" customWidth="1"/>
    <col min="46" max="46" width="9.625" style="0" customWidth="1"/>
    <col min="47" max="47" width="1.625" style="0" customWidth="1"/>
    <col min="48" max="48" width="9.625" style="0" customWidth="1"/>
    <col min="49" max="49" width="1.625" style="0" customWidth="1"/>
    <col min="50" max="50" width="9.625" style="0" customWidth="1"/>
    <col min="51" max="51" width="1.625" style="0" customWidth="1"/>
  </cols>
  <sheetData>
    <row r="7" ht="13.5" thickBot="1"/>
    <row r="8" spans="1:7" ht="14.25" customHeight="1">
      <c r="A8" s="42" t="s">
        <v>14</v>
      </c>
      <c r="B8" s="43"/>
      <c r="C8" s="43"/>
      <c r="D8" s="43"/>
      <c r="E8" s="43"/>
      <c r="F8" s="43"/>
      <c r="G8" s="44"/>
    </row>
    <row r="9" spans="1:7" ht="14.25" customHeight="1">
      <c r="A9" s="45" t="s">
        <v>15</v>
      </c>
      <c r="B9" s="46"/>
      <c r="C9" s="46"/>
      <c r="D9" s="46"/>
      <c r="E9" s="46"/>
      <c r="F9" s="46"/>
      <c r="G9" s="47"/>
    </row>
    <row r="10" spans="1:7" ht="14.25" customHeight="1" thickBot="1">
      <c r="A10" s="48" t="s">
        <v>16</v>
      </c>
      <c r="B10" s="49"/>
      <c r="C10" s="49"/>
      <c r="D10" s="49"/>
      <c r="E10" s="49"/>
      <c r="F10" s="49"/>
      <c r="G10" s="50"/>
    </row>
    <row r="11" spans="1:7" ht="6.75" customHeight="1" thickBot="1">
      <c r="A11" s="1"/>
      <c r="B11" s="1"/>
      <c r="C11" s="1"/>
      <c r="D11" s="1"/>
      <c r="E11" s="1"/>
      <c r="F11" s="1"/>
      <c r="G11" s="1"/>
    </row>
    <row r="12" spans="1:17" ht="18.75" customHeight="1" thickBot="1">
      <c r="A12" s="51" t="s">
        <v>9</v>
      </c>
      <c r="B12" s="52"/>
      <c r="C12" s="52"/>
      <c r="D12" s="52"/>
      <c r="E12" s="52"/>
      <c r="F12" s="52"/>
      <c r="G12" s="53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.25" customHeight="1" thickBot="1">
      <c r="A13" s="35"/>
      <c r="B13" s="35"/>
      <c r="C13" s="35"/>
      <c r="D13" s="35"/>
      <c r="E13" s="35"/>
      <c r="F13" s="35"/>
      <c r="G13" s="35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 thickBot="1">
      <c r="A14" s="54">
        <v>2017</v>
      </c>
      <c r="B14" s="55"/>
      <c r="C14" s="55"/>
      <c r="D14" s="55"/>
      <c r="E14" s="55"/>
      <c r="F14" s="55"/>
      <c r="G14" s="56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8.75" customHeight="1" thickBot="1">
      <c r="A15" s="36" t="s">
        <v>6</v>
      </c>
      <c r="B15" s="36"/>
      <c r="C15" s="36"/>
      <c r="D15" s="36"/>
      <c r="E15" s="36"/>
      <c r="F15" s="36"/>
      <c r="G15" s="37" t="s"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6.75" customHeight="1">
      <c r="A16" s="57" t="s">
        <v>1</v>
      </c>
      <c r="B16" s="57" t="s">
        <v>2</v>
      </c>
      <c r="C16" s="57" t="s">
        <v>18</v>
      </c>
      <c r="D16" s="57" t="s">
        <v>19</v>
      </c>
      <c r="E16" s="57" t="s">
        <v>20</v>
      </c>
      <c r="F16" s="57" t="s">
        <v>21</v>
      </c>
      <c r="G16" s="57" t="s">
        <v>22</v>
      </c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 customHeight="1">
      <c r="A17" s="58"/>
      <c r="B17" s="58"/>
      <c r="C17" s="58"/>
      <c r="D17" s="58"/>
      <c r="E17" s="58"/>
      <c r="F17" s="58"/>
      <c r="G17" s="58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 customHeight="1">
      <c r="A18" s="58"/>
      <c r="B18" s="58"/>
      <c r="C18" s="58"/>
      <c r="D18" s="58"/>
      <c r="E18" s="58"/>
      <c r="F18" s="58"/>
      <c r="G18" s="58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 customHeight="1">
      <c r="A19" s="58"/>
      <c r="B19" s="58"/>
      <c r="C19" s="58"/>
      <c r="D19" s="58"/>
      <c r="E19" s="58"/>
      <c r="F19" s="58"/>
      <c r="G19" s="58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6" customHeight="1" thickBot="1">
      <c r="A20" s="59"/>
      <c r="B20" s="59"/>
      <c r="C20" s="59"/>
      <c r="D20" s="59"/>
      <c r="E20" s="59"/>
      <c r="F20" s="59"/>
      <c r="G20" s="59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8.25" customHeight="1">
      <c r="A21" s="19"/>
      <c r="B21" s="38"/>
      <c r="C21" s="38"/>
      <c r="D21" s="38"/>
      <c r="E21" s="38"/>
      <c r="F21" s="39"/>
      <c r="G21" s="40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9" t="s">
        <v>3</v>
      </c>
      <c r="B22" s="21">
        <f aca="true" t="shared" si="0" ref="B22:G22">B24+B30+B34</f>
        <v>83000000</v>
      </c>
      <c r="C22" s="21">
        <f t="shared" si="0"/>
        <v>28709366</v>
      </c>
      <c r="D22" s="21">
        <f t="shared" si="0"/>
        <v>0</v>
      </c>
      <c r="E22" s="21">
        <f t="shared" si="0"/>
        <v>5209366</v>
      </c>
      <c r="F22" s="21">
        <f t="shared" si="0"/>
        <v>2227125</v>
      </c>
      <c r="G22" s="30">
        <f t="shared" si="0"/>
        <v>23500000</v>
      </c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9" customHeight="1">
      <c r="A23" s="3"/>
      <c r="B23" s="22"/>
      <c r="C23" s="23"/>
      <c r="D23" s="22"/>
      <c r="E23" s="22"/>
      <c r="F23" s="22"/>
      <c r="G23" s="24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20" t="s">
        <v>8</v>
      </c>
      <c r="B24" s="28">
        <f aca="true" t="shared" si="1" ref="B24:G24">SUM(B26:B28)</f>
        <v>48000000</v>
      </c>
      <c r="C24" s="28">
        <f t="shared" si="1"/>
        <v>13460000</v>
      </c>
      <c r="D24" s="28">
        <f t="shared" si="1"/>
        <v>0</v>
      </c>
      <c r="E24" s="28">
        <f t="shared" si="1"/>
        <v>4960000</v>
      </c>
      <c r="F24" s="28">
        <f t="shared" si="1"/>
        <v>1196749</v>
      </c>
      <c r="G24" s="41">
        <f t="shared" si="1"/>
        <v>8500000</v>
      </c>
      <c r="H24" s="6"/>
      <c r="I24" s="6"/>
      <c r="J24" s="6"/>
      <c r="K24" s="6"/>
      <c r="L24" s="6"/>
      <c r="M24" s="6"/>
      <c r="N24" s="1"/>
      <c r="O24" s="1"/>
      <c r="P24" s="1"/>
      <c r="Q24" s="1"/>
    </row>
    <row r="25" spans="1:17" ht="6" customHeight="1">
      <c r="A25" s="20"/>
      <c r="B25" s="28"/>
      <c r="C25" s="29"/>
      <c r="D25" s="28"/>
      <c r="E25" s="28"/>
      <c r="F25" s="28"/>
      <c r="G25" s="41"/>
      <c r="H25" s="6"/>
      <c r="I25" s="6"/>
      <c r="J25" s="6"/>
      <c r="K25" s="6"/>
      <c r="L25" s="6"/>
      <c r="M25" s="6"/>
      <c r="N25" s="1"/>
      <c r="O25" s="1"/>
      <c r="P25" s="1"/>
      <c r="Q25" s="1"/>
    </row>
    <row r="26" spans="1:17" ht="18" customHeight="1">
      <c r="A26" s="3" t="s">
        <v>5</v>
      </c>
      <c r="B26" s="25">
        <v>20000000</v>
      </c>
      <c r="C26" s="26">
        <v>1960000</v>
      </c>
      <c r="D26" s="25">
        <v>0</v>
      </c>
      <c r="E26" s="25">
        <v>1960000</v>
      </c>
      <c r="F26" s="25">
        <v>136593</v>
      </c>
      <c r="G26" s="27"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3" t="s">
        <v>7</v>
      </c>
      <c r="B27" s="25">
        <v>18000000</v>
      </c>
      <c r="C27" s="26">
        <v>3500000</v>
      </c>
      <c r="D27" s="25">
        <v>0</v>
      </c>
      <c r="E27" s="25">
        <v>1000000</v>
      </c>
      <c r="F27" s="25">
        <v>317590</v>
      </c>
      <c r="G27" s="27">
        <v>2500000</v>
      </c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3" t="s">
        <v>10</v>
      </c>
      <c r="B28" s="25">
        <v>10000000</v>
      </c>
      <c r="C28" s="26">
        <v>8000000</v>
      </c>
      <c r="D28" s="25">
        <v>0</v>
      </c>
      <c r="E28" s="25">
        <v>2000000</v>
      </c>
      <c r="F28" s="25">
        <v>742566</v>
      </c>
      <c r="G28" s="27">
        <v>6000000</v>
      </c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3.5" customHeight="1">
      <c r="A29" s="3"/>
      <c r="B29" s="25"/>
      <c r="C29" s="26"/>
      <c r="D29" s="25"/>
      <c r="E29" s="25"/>
      <c r="F29" s="25"/>
      <c r="G29" s="27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20" t="s">
        <v>11</v>
      </c>
      <c r="B30" s="28">
        <f aca="true" t="shared" si="2" ref="B30:G30">B32</f>
        <v>15000000</v>
      </c>
      <c r="C30" s="29">
        <f t="shared" si="2"/>
        <v>15000000</v>
      </c>
      <c r="D30" s="29">
        <f t="shared" si="2"/>
        <v>0</v>
      </c>
      <c r="E30" s="29">
        <f t="shared" si="2"/>
        <v>0</v>
      </c>
      <c r="F30" s="29">
        <f t="shared" si="2"/>
        <v>1022610</v>
      </c>
      <c r="G30" s="31">
        <f t="shared" si="2"/>
        <v>15000000</v>
      </c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8.25" customHeight="1">
      <c r="A31" s="3"/>
      <c r="B31" s="25"/>
      <c r="C31" s="26"/>
      <c r="D31" s="25"/>
      <c r="E31" s="25"/>
      <c r="F31" s="25"/>
      <c r="G31" s="27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8.75" customHeight="1">
      <c r="A32" s="3" t="s">
        <v>12</v>
      </c>
      <c r="B32" s="25">
        <v>15000000</v>
      </c>
      <c r="C32" s="26">
        <v>15000000</v>
      </c>
      <c r="D32" s="25">
        <v>0</v>
      </c>
      <c r="E32" s="25">
        <v>0</v>
      </c>
      <c r="F32" s="25">
        <v>1022610</v>
      </c>
      <c r="G32" s="27">
        <v>15000000</v>
      </c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3"/>
      <c r="B33" s="25"/>
      <c r="C33" s="26"/>
      <c r="D33" s="25"/>
      <c r="E33" s="25"/>
      <c r="F33" s="25"/>
      <c r="G33" s="27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20" t="s">
        <v>13</v>
      </c>
      <c r="B34" s="28">
        <f>SUM(B36:B37)</f>
        <v>20000000</v>
      </c>
      <c r="C34" s="29">
        <f>C36</f>
        <v>249366</v>
      </c>
      <c r="D34" s="29">
        <f>D36</f>
        <v>0</v>
      </c>
      <c r="E34" s="29">
        <f>E36</f>
        <v>249366</v>
      </c>
      <c r="F34" s="29">
        <f>F36</f>
        <v>7766</v>
      </c>
      <c r="G34" s="31">
        <f>G36</f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8.25" customHeight="1">
      <c r="A35" s="2"/>
      <c r="B35" s="22"/>
      <c r="C35" s="23"/>
      <c r="D35" s="22"/>
      <c r="E35" s="22"/>
      <c r="F35" s="22"/>
      <c r="G35" s="24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2" t="s">
        <v>4</v>
      </c>
      <c r="B36" s="22">
        <v>20000000</v>
      </c>
      <c r="C36" s="23">
        <v>249366</v>
      </c>
      <c r="D36" s="22">
        <v>0</v>
      </c>
      <c r="E36" s="22">
        <v>249366</v>
      </c>
      <c r="F36" s="22">
        <v>7766</v>
      </c>
      <c r="G36" s="24"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 thickBot="1">
      <c r="A37" s="4"/>
      <c r="B37" s="32"/>
      <c r="C37" s="33"/>
      <c r="D37" s="32"/>
      <c r="E37" s="32"/>
      <c r="F37" s="32"/>
      <c r="G37" s="34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9.5" customHeight="1" thickBot="1">
      <c r="A38" s="7"/>
      <c r="B38" s="7"/>
      <c r="C38" s="7"/>
      <c r="D38" s="7"/>
      <c r="E38" s="7"/>
      <c r="F38" s="7"/>
      <c r="G38" s="7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21" customHeight="1" thickBot="1">
      <c r="A39" s="60" t="s">
        <v>17</v>
      </c>
      <c r="B39" s="61"/>
      <c r="C39" s="7"/>
      <c r="D39" s="7"/>
      <c r="E39" s="7"/>
      <c r="F39" s="7"/>
      <c r="G39" s="7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 customHeight="1">
      <c r="A40" s="12"/>
      <c r="B40" s="5"/>
      <c r="C40" s="18"/>
      <c r="D40" s="18"/>
      <c r="E40" s="18"/>
      <c r="F40" s="18"/>
      <c r="G40" s="18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13"/>
      <c r="B41" s="14"/>
      <c r="C41" s="14"/>
      <c r="D41" s="14"/>
      <c r="E41" s="14"/>
      <c r="F41" s="14"/>
      <c r="G41" s="14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13"/>
      <c r="B42" s="11"/>
      <c r="C42" s="11"/>
      <c r="D42" s="11"/>
      <c r="E42" s="11"/>
      <c r="F42" s="11"/>
      <c r="G42" s="1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13"/>
      <c r="B43" s="11"/>
      <c r="C43" s="11"/>
      <c r="D43" s="11"/>
      <c r="E43" s="11"/>
      <c r="F43" s="11"/>
      <c r="G43" s="1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12"/>
      <c r="B44" s="11"/>
      <c r="C44" s="11"/>
      <c r="D44" s="11"/>
      <c r="E44" s="11"/>
      <c r="F44" s="11"/>
      <c r="G44" s="1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15"/>
      <c r="B45" s="11"/>
      <c r="C45" s="11"/>
      <c r="D45" s="11"/>
      <c r="E45" s="11"/>
      <c r="F45" s="11"/>
      <c r="G45" s="1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8"/>
      <c r="B46" s="11"/>
      <c r="C46" s="11"/>
      <c r="D46" s="11"/>
      <c r="E46" s="11"/>
      <c r="F46" s="11"/>
      <c r="G46" s="1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15"/>
      <c r="B47" s="9"/>
      <c r="C47" s="9"/>
      <c r="D47" s="9"/>
      <c r="E47" s="9"/>
      <c r="F47" s="9"/>
      <c r="G47" s="16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3"/>
      <c r="B48" s="11"/>
      <c r="C48" s="11"/>
      <c r="D48" s="11"/>
      <c r="E48" s="11"/>
      <c r="F48" s="11"/>
      <c r="G48" s="1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7" ht="12.75">
      <c r="A49" s="10"/>
      <c r="B49" s="11"/>
      <c r="C49" s="11"/>
      <c r="D49" s="11"/>
      <c r="E49" s="11"/>
      <c r="F49" s="11"/>
      <c r="G49" s="17"/>
    </row>
    <row r="50" spans="1:7" ht="12">
      <c r="A50" s="10"/>
      <c r="B50" s="10"/>
      <c r="C50" s="10"/>
      <c r="D50" s="10"/>
      <c r="E50" s="10"/>
      <c r="F50" s="10"/>
      <c r="G50" s="10"/>
    </row>
    <row r="51" spans="2:7" ht="12">
      <c r="B51" s="10"/>
      <c r="C51" s="10"/>
      <c r="D51" s="10"/>
      <c r="E51" s="10"/>
      <c r="F51" s="10"/>
      <c r="G51" s="10"/>
    </row>
  </sheetData>
  <sheetProtection/>
  <mergeCells count="13">
    <mergeCell ref="A16:A20"/>
    <mergeCell ref="B16:B20"/>
    <mergeCell ref="C16:C20"/>
    <mergeCell ref="D16:D20"/>
    <mergeCell ref="E16:E20"/>
    <mergeCell ref="F16:F20"/>
    <mergeCell ref="A39:B39"/>
    <mergeCell ref="G16:G20"/>
    <mergeCell ref="A8:G8"/>
    <mergeCell ref="A9:G9"/>
    <mergeCell ref="A10:G10"/>
    <mergeCell ref="A12:G12"/>
    <mergeCell ref="A14:G14"/>
  </mergeCells>
  <printOptions horizontalCentered="1"/>
  <pageMargins left="0.7086614173228347" right="0.7086614173228347" top="0" bottom="0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2018-06-14T20:12:41Z</cp:lastPrinted>
  <dcterms:modified xsi:type="dcterms:W3CDTF">2018-06-14T20:13:18Z</dcterms:modified>
  <cp:category/>
  <cp:version/>
  <cp:contentType/>
  <cp:contentStatus/>
</cp:coreProperties>
</file>