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INFORMACION RECIBIDA\DATOS A MODIFICAR ELECTROHUILA 2013 - 2015\TABLAS CORREGIDAS\Energía 201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4" i="1"/>
  <c r="J15" i="1"/>
  <c r="J16" i="1"/>
  <c r="J17" i="1"/>
  <c r="J18" i="1"/>
  <c r="J19" i="1"/>
  <c r="J20" i="1"/>
  <c r="J21" i="1"/>
  <c r="J36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13" i="1"/>
  <c r="G14" i="1"/>
  <c r="G15" i="1"/>
  <c r="G16" i="1"/>
  <c r="G17" i="1"/>
  <c r="G18" i="1"/>
  <c r="G19" i="1"/>
  <c r="G20" i="1"/>
  <c r="G21" i="1"/>
  <c r="G3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3" i="1"/>
  <c r="D14" i="1"/>
  <c r="D15" i="1"/>
  <c r="D16" i="1"/>
  <c r="D17" i="1"/>
  <c r="D18" i="1"/>
  <c r="D19" i="1"/>
  <c r="D20" i="1"/>
  <c r="D21" i="1"/>
  <c r="D36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13" i="1"/>
  <c r="D12" i="1" l="1"/>
  <c r="H12" i="1"/>
  <c r="E12" i="1"/>
  <c r="B12" i="1"/>
  <c r="G12" i="1" l="1"/>
  <c r="J12" i="1"/>
</calcChain>
</file>

<file path=xl/sharedStrings.xml><?xml version="1.0" encoding="utf-8"?>
<sst xmlns="http://schemas.openxmlformats.org/spreadsheetml/2006/main" count="62" uniqueCount="54">
  <si>
    <t>NUMERO DE USUARIOS, POR SECTORES, ZONAS Y MUNICIPIOS EN EL DEPARTAMENTO DEL HUILA</t>
  </si>
  <si>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</si>
  <si>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</si>
  <si>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</si>
  <si>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</si>
  <si>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</si>
  <si>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</si>
  <si>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</si>
  <si>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</si>
  <si>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</si>
  <si>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</si>
  <si>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</si>
  <si>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</si>
  <si>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</si>
  <si>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</si>
  <si>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</si>
  <si>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</si>
  <si>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</si>
  <si>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</si>
  <si>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</si>
  <si>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</si>
  <si>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</si>
  <si>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</si>
  <si>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</si>
  <si>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</si>
  <si>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</si>
  <si>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</si>
  <si>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</si>
  <si>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</si>
  <si>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</si>
  <si>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</si>
  <si>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</si>
  <si>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</si>
  <si>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</si>
  <si>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</si>
  <si>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</si>
  <si>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</si>
  <si>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</si>
  <si>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</si>
  <si>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</si>
  <si>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</si>
  <si>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</si>
  <si>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</si>
  <si>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</si>
  <si>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</si>
  <si>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</si>
  <si>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</si>
  <si>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SISTEMA DE INFORMACION REGIONAL "SIR"</t>
  </si>
  <si>
    <t>GOBERNACION DEL HUILA</t>
  </si>
  <si>
    <t>AÑO 2013</t>
  </si>
  <si>
    <r>
      <rPr>
        <b/>
        <sz val="10"/>
        <rFont val="Helvetica Condensed"/>
      </rPr>
      <t>FUENTE</t>
    </r>
    <r>
      <rPr>
        <sz val="10"/>
        <rFont val="Helvetica Condensed"/>
        <family val="2"/>
      </rPr>
      <t>: Electrificadora del Huila "ELECTROHUILA"</t>
    </r>
  </si>
  <si>
    <t>DEPARTAMENTO ADMINISTRATIVO DE PLANEACION</t>
  </si>
  <si>
    <t xml:space="preserve"> PITAL</t>
  </si>
  <si>
    <r>
      <rPr>
        <b/>
        <sz val="10"/>
        <rFont val="Helvetica Condensed"/>
      </rPr>
      <t xml:space="preserve">FE DE ERRATAS: </t>
    </r>
    <r>
      <rPr>
        <sz val="10"/>
        <rFont val="Helvetica Condensed"/>
        <family val="2"/>
      </rPr>
      <t>En la información publicada en el año 2014 de los datos de la vigencia 2013 se identificó error en la transcripción de los datos entre las columnas de urbano a rural y rural a urbano; de los componentes residencial, comercial y oficial en los 37 municipios. Se procedió a los ajustes pertinentes en al año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</si>
</sst>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Helvetica Condensed"/>
      <family val="2"/>
    </font>
    <font>
      <b/>
      <sz val="11"/>
      <name val="Arial"/>
      <family val="2"/>
    </font>
    <font>
      <b/>
      <sz val="10"/>
      <name val="Helvetica Condensed"/>
    </font>
    <font>
      <sz val="10"/>
      <name val="Helvetica Condensed"/>
    </font>
    <font>
      <sz val="11"/>
      <name val="Helvetica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CC3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2" fillId="2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2" fillId="4" borderId="7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/>
    <xf numFmtId="0" fontId="2" fillId="4" borderId="24" xfId="0" applyNumberFormat="1" applyFont="1" applyFill="1" applyBorder="1" applyAlignment="1" applyProtection="1">
      <alignment horizontal="center"/>
    </xf>
    <xf numFmtId="3" fontId="3" fillId="2" borderId="25" xfId="0" applyNumberFormat="1" applyFont="1" applyFill="1" applyBorder="1" applyAlignment="1" applyProtection="1"/>
    <xf numFmtId="3" fontId="2" fillId="2" borderId="25" xfId="0" applyNumberFormat="1" applyFont="1" applyFill="1" applyBorder="1" applyAlignment="1" applyProtection="1"/>
    <xf numFmtId="3" fontId="2" fillId="2" borderId="26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20" xfId="0" applyNumberFormat="1" applyFont="1" applyFill="1" applyBorder="1" applyAlignment="1" applyProtection="1"/>
    <xf numFmtId="0" fontId="3" fillId="2" borderId="28" xfId="0" applyNumberFormat="1" applyFont="1" applyFill="1" applyBorder="1" applyAlignment="1" applyProtection="1">
      <alignment horizontal="left" vertical="center"/>
    </xf>
    <xf numFmtId="0" fontId="2" fillId="2" borderId="18" xfId="0" applyNumberFormat="1" applyFont="1" applyFill="1" applyBorder="1" applyAlignment="1" applyProtection="1"/>
    <xf numFmtId="0" fontId="2" fillId="2" borderId="19" xfId="0" applyNumberFormat="1" applyFont="1" applyFill="1" applyBorder="1" applyAlignment="1" applyProtection="1"/>
    <xf numFmtId="0" fontId="2" fillId="4" borderId="6" xfId="0" applyNumberFormat="1" applyFont="1" applyFill="1" applyBorder="1" applyAlignment="1" applyProtection="1">
      <alignment horizontal="center"/>
    </xf>
    <xf numFmtId="3" fontId="3" fillId="2" borderId="4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0" fontId="2" fillId="4" borderId="32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justify" vertical="center" wrapText="1"/>
    </xf>
    <xf numFmtId="0" fontId="2" fillId="2" borderId="0" xfId="0" applyNumberFormat="1" applyFont="1" applyFill="1" applyBorder="1" applyAlignment="1" applyProtection="1">
      <alignment horizontal="justify" vertical="center" wrapText="1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4" borderId="28" xfId="0" applyNumberFormat="1" applyFont="1" applyFill="1" applyBorder="1" applyAlignment="1" applyProtection="1">
      <alignment horizontal="center"/>
    </xf>
    <xf numFmtId="0" fontId="2" fillId="4" borderId="27" xfId="0" applyNumberFormat="1" applyFont="1" applyFill="1" applyBorder="1" applyAlignment="1" applyProtection="1">
      <alignment horizont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4" borderId="8" xfId="0" applyNumberFormat="1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Alignment="1" applyProtection="1">
      <alignment horizontal="center" wrapText="1"/>
    </xf>
    <xf numFmtId="0" fontId="1" fillId="3" borderId="22" xfId="0" applyNumberFormat="1" applyFont="1" applyFill="1" applyBorder="1" applyAlignment="1" applyProtection="1">
      <alignment horizontal="center" wrapText="1"/>
    </xf>
    <xf numFmtId="0" fontId="1" fillId="3" borderId="23" xfId="0" applyNumberFormat="1" applyFont="1" applyFill="1" applyBorder="1" applyAlignment="1" applyProtection="1">
      <alignment horizont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8" xfId="0" applyNumberFormat="1" applyFont="1" applyFill="1" applyBorder="1" applyAlignment="1" applyProtection="1">
      <alignment horizontal="center" vertical="center"/>
    </xf>
    <xf numFmtId="0" fontId="3" fillId="4" borderId="29" xfId="0" applyNumberFormat="1" applyFont="1" applyFill="1" applyBorder="1" applyAlignment="1" applyProtection="1">
      <alignment horizontal="center" vertical="center"/>
    </xf>
    <xf numFmtId="0" fontId="1" fillId="4" borderId="16" xfId="0" applyNumberFormat="1" applyFont="1" applyFill="1" applyBorder="1" applyAlignment="1" applyProtection="1">
      <alignment horizontal="center"/>
    </xf>
    <xf numFmtId="0" fontId="1" fillId="4" borderId="17" xfId="0" applyNumberFormat="1" applyFont="1" applyFill="1" applyBorder="1" applyAlignment="1" applyProtection="1">
      <alignment horizontal="center"/>
    </xf>
    <xf numFmtId="0" fontId="2" fillId="4" borderId="30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/>
    </xf>
    <xf numFmtId="0" fontId="2" fillId="4" borderId="31" xfId="0" applyNumberFormat="1" applyFont="1" applyFill="1" applyBorder="1" applyAlignment="1" applyProtection="1">
      <alignment horizontal="center"/>
    </xf>
    <xf numFmtId="0" fontId="2" fillId="4" borderId="9" xfId="0" applyNumberFormat="1" applyFont="1" applyFill="1" applyBorder="1" applyAlignment="1" applyProtection="1">
      <alignment horizontal="center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4" borderId="8" xfId="0" applyNumberFormat="1" applyFont="1" applyFill="1" applyBorder="1" applyAlignment="1" applyProtection="1">
      <alignment horizontal="center" vertical="center"/>
    </xf>
    <xf numFmtId="0" fontId="5" fillId="4" borderId="21" xfId="0" applyNumberFormat="1" applyFont="1" applyFill="1" applyBorder="1" applyAlignment="1" applyProtection="1">
      <alignment horizontal="center" vertical="center"/>
    </xf>
    <xf numFmtId="0" fontId="5" fillId="4" borderId="22" xfId="0" applyNumberFormat="1" applyFont="1" applyFill="1" applyBorder="1" applyAlignment="1" applyProtection="1">
      <alignment horizontal="center" vertical="center"/>
    </xf>
    <xf numFmtId="0" fontId="5" fillId="4" borderId="23" xfId="0" applyNumberFormat="1" applyFont="1" applyFill="1" applyBorder="1" applyAlignment="1" applyProtection="1">
      <alignment horizontal="center" vertical="center"/>
    </xf>
    <xf numFmtId="0" fontId="6" fillId="4" borderId="21" xfId="0" applyNumberFormat="1" applyFont="1" applyFill="1" applyBorder="1" applyAlignment="1" applyProtection="1">
      <alignment horizontal="left" vertical="center"/>
    </xf>
    <xf numFmtId="0" fontId="2" fillId="4" borderId="22" xfId="0" applyNumberFormat="1" applyFont="1" applyFill="1" applyBorder="1" applyAlignment="1" applyProtection="1">
      <alignment horizontal="left" vertical="center"/>
    </xf>
    <xf numFmtId="0" fontId="2" fillId="4" borderId="2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abSelected="1" workbookViewId="0">
      <selection activeCell="A53" sqref="A53:J53"/>
    </sheetView>
  </sheetViews>
  <sheetFormatPr baseColWidth="10" defaultRowHeight="12.75"/>
  <cols>
    <col min="1" max="1" width="17.7109375" style="1" customWidth="1"/>
    <col min="2" max="10" width="9.7109375" style="1" customWidth="1"/>
    <col min="11" max="16384" width="11.42578125" style="1"/>
  </cols>
  <sheetData>
    <row r="1" spans="1:11" ht="15">
      <c r="A1" s="26" t="s">
        <v>47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ht="15">
      <c r="A2" s="29" t="s">
        <v>48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ht="15.75" thickBot="1">
      <c r="A3" s="32" t="s">
        <v>51</v>
      </c>
      <c r="B3" s="33"/>
      <c r="C3" s="33"/>
      <c r="D3" s="33"/>
      <c r="E3" s="33"/>
      <c r="F3" s="33"/>
      <c r="G3" s="33"/>
      <c r="H3" s="33"/>
      <c r="I3" s="33"/>
      <c r="J3" s="34"/>
    </row>
    <row r="4" spans="1:11" ht="4.5" customHeight="1" thickBo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ht="30" customHeight="1" thickBot="1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1"/>
    </row>
    <row r="6" spans="1:11" ht="3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6.5" customHeight="1" thickBot="1">
      <c r="A7" s="54" t="s">
        <v>49</v>
      </c>
      <c r="B7" s="55"/>
      <c r="C7" s="55"/>
      <c r="D7" s="55"/>
      <c r="E7" s="55"/>
      <c r="F7" s="55"/>
      <c r="G7" s="55"/>
      <c r="H7" s="55"/>
      <c r="I7" s="55"/>
      <c r="J7" s="56"/>
    </row>
    <row r="8" spans="1:11" ht="15.75" thickBot="1">
      <c r="A8" s="42" t="s">
        <v>1</v>
      </c>
      <c r="B8" s="45" t="s">
        <v>2</v>
      </c>
      <c r="C8" s="45"/>
      <c r="D8" s="45"/>
      <c r="E8" s="45"/>
      <c r="F8" s="45"/>
      <c r="G8" s="45"/>
      <c r="H8" s="45"/>
      <c r="I8" s="45"/>
      <c r="J8" s="46"/>
    </row>
    <row r="9" spans="1:11">
      <c r="A9" s="43"/>
      <c r="B9" s="47" t="s">
        <v>3</v>
      </c>
      <c r="C9" s="48"/>
      <c r="D9" s="49"/>
      <c r="E9" s="47" t="s">
        <v>4</v>
      </c>
      <c r="F9" s="48"/>
      <c r="G9" s="49"/>
      <c r="H9" s="47" t="s">
        <v>5</v>
      </c>
      <c r="I9" s="48"/>
      <c r="J9" s="49"/>
    </row>
    <row r="10" spans="1:11">
      <c r="A10" s="43"/>
      <c r="B10" s="50" t="s">
        <v>6</v>
      </c>
      <c r="C10" s="51"/>
      <c r="D10" s="37" t="s">
        <v>7</v>
      </c>
      <c r="E10" s="50" t="s">
        <v>6</v>
      </c>
      <c r="F10" s="51"/>
      <c r="G10" s="52" t="s">
        <v>7</v>
      </c>
      <c r="H10" s="35" t="s">
        <v>6</v>
      </c>
      <c r="I10" s="36"/>
      <c r="J10" s="37" t="s">
        <v>7</v>
      </c>
    </row>
    <row r="11" spans="1:11">
      <c r="A11" s="44"/>
      <c r="B11" s="19" t="s">
        <v>8</v>
      </c>
      <c r="C11" s="10" t="s">
        <v>9</v>
      </c>
      <c r="D11" s="38"/>
      <c r="E11" s="19" t="s">
        <v>8</v>
      </c>
      <c r="F11" s="10" t="s">
        <v>9</v>
      </c>
      <c r="G11" s="53"/>
      <c r="H11" s="23" t="s">
        <v>8</v>
      </c>
      <c r="I11" s="8" t="s">
        <v>9</v>
      </c>
      <c r="J11" s="38"/>
    </row>
    <row r="12" spans="1:11" ht="15.75" customHeight="1">
      <c r="A12" s="16" t="s">
        <v>10</v>
      </c>
      <c r="B12" s="20">
        <f>SUM(B13:B49)</f>
        <v>190748</v>
      </c>
      <c r="C12" s="11">
        <v>108548</v>
      </c>
      <c r="D12" s="2">
        <f>SUM(D13:D49)</f>
        <v>299296</v>
      </c>
      <c r="E12" s="20">
        <f>SUM(E13:E49)</f>
        <v>16872</v>
      </c>
      <c r="F12" s="11">
        <v>1002</v>
      </c>
      <c r="G12" s="2">
        <f>SUM(G13:G49)</f>
        <v>17874</v>
      </c>
      <c r="H12" s="20">
        <f>SUM(H13:H49)</f>
        <v>1522</v>
      </c>
      <c r="I12" s="11">
        <f>SUM(I13:I49)</f>
        <v>2345</v>
      </c>
      <c r="J12" s="2">
        <f>SUM(J13:J49)</f>
        <v>3867</v>
      </c>
    </row>
    <row r="13" spans="1:11" ht="15.75" customHeight="1">
      <c r="A13" s="17" t="s">
        <v>11</v>
      </c>
      <c r="B13" s="21">
        <v>95417</v>
      </c>
      <c r="C13" s="12">
        <v>6361</v>
      </c>
      <c r="D13" s="3">
        <f>C13+B13</f>
        <v>101778</v>
      </c>
      <c r="E13" s="21">
        <v>8664</v>
      </c>
      <c r="F13" s="12">
        <v>95</v>
      </c>
      <c r="G13" s="3">
        <f>F13+E13</f>
        <v>8759</v>
      </c>
      <c r="H13" s="21">
        <v>441</v>
      </c>
      <c r="I13" s="14">
        <v>146</v>
      </c>
      <c r="J13" s="3">
        <f>I13+H13</f>
        <v>587</v>
      </c>
    </row>
    <row r="14" spans="1:11" ht="15.75" customHeight="1">
      <c r="A14" s="17" t="s">
        <v>12</v>
      </c>
      <c r="B14" s="21">
        <v>1352</v>
      </c>
      <c r="C14" s="12">
        <v>5505</v>
      </c>
      <c r="D14" s="3">
        <f t="shared" ref="D14:D49" si="0">C14+B14</f>
        <v>6857</v>
      </c>
      <c r="E14" s="21">
        <v>156</v>
      </c>
      <c r="F14" s="12">
        <v>49</v>
      </c>
      <c r="G14" s="3">
        <f t="shared" ref="G14:G49" si="1">F14+E14</f>
        <v>205</v>
      </c>
      <c r="H14" s="21">
        <v>18</v>
      </c>
      <c r="I14" s="14">
        <v>112</v>
      </c>
      <c r="J14" s="3">
        <f t="shared" ref="J14:J49" si="2">I14+H14</f>
        <v>130</v>
      </c>
    </row>
    <row r="15" spans="1:11" ht="15.75" customHeight="1">
      <c r="A15" s="17" t="s">
        <v>13</v>
      </c>
      <c r="B15" s="21">
        <v>1553</v>
      </c>
      <c r="C15" s="12">
        <v>1026</v>
      </c>
      <c r="D15" s="3">
        <f t="shared" si="0"/>
        <v>2579</v>
      </c>
      <c r="E15" s="21">
        <v>72</v>
      </c>
      <c r="F15" s="12">
        <v>14</v>
      </c>
      <c r="G15" s="3">
        <f t="shared" si="1"/>
        <v>86</v>
      </c>
      <c r="H15" s="21">
        <v>17</v>
      </c>
      <c r="I15" s="14">
        <v>26</v>
      </c>
      <c r="J15" s="3">
        <f t="shared" si="2"/>
        <v>43</v>
      </c>
    </row>
    <row r="16" spans="1:11" ht="15.75" customHeight="1">
      <c r="A16" s="17" t="s">
        <v>14</v>
      </c>
      <c r="B16" s="21">
        <v>2881</v>
      </c>
      <c r="C16" s="12">
        <v>2322</v>
      </c>
      <c r="D16" s="3">
        <f t="shared" si="0"/>
        <v>5203</v>
      </c>
      <c r="E16" s="21">
        <v>151</v>
      </c>
      <c r="F16" s="12">
        <v>30</v>
      </c>
      <c r="G16" s="3">
        <f t="shared" si="1"/>
        <v>181</v>
      </c>
      <c r="H16" s="21">
        <v>35</v>
      </c>
      <c r="I16" s="14">
        <v>67</v>
      </c>
      <c r="J16" s="3">
        <f t="shared" si="2"/>
        <v>102</v>
      </c>
    </row>
    <row r="17" spans="1:15" ht="15.75" customHeight="1">
      <c r="A17" s="17" t="s">
        <v>15</v>
      </c>
      <c r="B17" s="21">
        <v>2871</v>
      </c>
      <c r="C17" s="12">
        <v>3143</v>
      </c>
      <c r="D17" s="3">
        <f t="shared" si="0"/>
        <v>6014</v>
      </c>
      <c r="E17" s="21">
        <v>193</v>
      </c>
      <c r="F17" s="12">
        <v>6</v>
      </c>
      <c r="G17" s="3">
        <f t="shared" si="1"/>
        <v>199</v>
      </c>
      <c r="H17" s="21">
        <v>23</v>
      </c>
      <c r="I17" s="14">
        <v>76</v>
      </c>
      <c r="J17" s="3">
        <f t="shared" si="2"/>
        <v>99</v>
      </c>
      <c r="O17" s="4"/>
    </row>
    <row r="18" spans="1:15" ht="15.75" customHeight="1">
      <c r="A18" s="17" t="s">
        <v>16</v>
      </c>
      <c r="B18" s="21">
        <v>852</v>
      </c>
      <c r="C18" s="12">
        <v>370</v>
      </c>
      <c r="D18" s="3">
        <f t="shared" si="0"/>
        <v>1222</v>
      </c>
      <c r="E18" s="21">
        <v>59</v>
      </c>
      <c r="F18" s="12">
        <v>8</v>
      </c>
      <c r="G18" s="3">
        <f t="shared" si="1"/>
        <v>67</v>
      </c>
      <c r="H18" s="21">
        <v>19</v>
      </c>
      <c r="I18" s="14">
        <v>6</v>
      </c>
      <c r="J18" s="3">
        <f t="shared" si="2"/>
        <v>25</v>
      </c>
    </row>
    <row r="19" spans="1:15" ht="15.75" customHeight="1">
      <c r="A19" s="17" t="s">
        <v>17</v>
      </c>
      <c r="B19" s="21">
        <v>1092</v>
      </c>
      <c r="C19" s="12">
        <v>1121</v>
      </c>
      <c r="D19" s="3">
        <f t="shared" si="0"/>
        <v>2213</v>
      </c>
      <c r="E19" s="21">
        <v>69</v>
      </c>
      <c r="F19" s="12">
        <v>3</v>
      </c>
      <c r="G19" s="3">
        <f t="shared" si="1"/>
        <v>72</v>
      </c>
      <c r="H19" s="21">
        <v>14</v>
      </c>
      <c r="I19" s="14">
        <v>48</v>
      </c>
      <c r="J19" s="3">
        <f t="shared" si="2"/>
        <v>62</v>
      </c>
    </row>
    <row r="20" spans="1:15" ht="15.75" customHeight="1">
      <c r="A20" s="17" t="s">
        <v>18</v>
      </c>
      <c r="B20" s="21">
        <v>6779</v>
      </c>
      <c r="C20" s="12">
        <v>2250</v>
      </c>
      <c r="D20" s="3">
        <f t="shared" si="0"/>
        <v>9029</v>
      </c>
      <c r="E20" s="21">
        <v>401</v>
      </c>
      <c r="F20" s="12">
        <v>31</v>
      </c>
      <c r="G20" s="3">
        <f t="shared" si="1"/>
        <v>432</v>
      </c>
      <c r="H20" s="21">
        <v>54</v>
      </c>
      <c r="I20" s="14">
        <v>45</v>
      </c>
      <c r="J20" s="3">
        <f t="shared" si="2"/>
        <v>99</v>
      </c>
    </row>
    <row r="21" spans="1:15" ht="15.75" customHeight="1">
      <c r="A21" s="17" t="s">
        <v>19</v>
      </c>
      <c r="B21" s="21">
        <v>749</v>
      </c>
      <c r="C21" s="12">
        <v>1859</v>
      </c>
      <c r="D21" s="3">
        <f t="shared" si="0"/>
        <v>2608</v>
      </c>
      <c r="E21" s="21">
        <v>26</v>
      </c>
      <c r="F21" s="12">
        <v>9</v>
      </c>
      <c r="G21" s="3">
        <f t="shared" si="1"/>
        <v>35</v>
      </c>
      <c r="H21" s="21">
        <v>19</v>
      </c>
      <c r="I21" s="14">
        <v>65</v>
      </c>
      <c r="J21" s="3">
        <f t="shared" si="2"/>
        <v>84</v>
      </c>
    </row>
    <row r="22" spans="1:15" ht="15.75" customHeight="1">
      <c r="A22" s="17" t="s">
        <v>20</v>
      </c>
      <c r="B22" s="21">
        <v>11211</v>
      </c>
      <c r="C22" s="12">
        <v>8232</v>
      </c>
      <c r="D22" s="3">
        <f t="shared" si="0"/>
        <v>19443</v>
      </c>
      <c r="E22" s="21">
        <v>1232</v>
      </c>
      <c r="F22" s="12">
        <v>63</v>
      </c>
      <c r="G22" s="3">
        <f t="shared" si="1"/>
        <v>1295</v>
      </c>
      <c r="H22" s="21">
        <v>82</v>
      </c>
      <c r="I22" s="14">
        <v>122</v>
      </c>
      <c r="J22" s="3">
        <f t="shared" si="2"/>
        <v>204</v>
      </c>
    </row>
    <row r="23" spans="1:15" ht="15.75" customHeight="1">
      <c r="A23" s="17" t="s">
        <v>21</v>
      </c>
      <c r="B23" s="21">
        <v>3142</v>
      </c>
      <c r="C23" s="12">
        <v>3978</v>
      </c>
      <c r="D23" s="3">
        <f t="shared" si="0"/>
        <v>7120</v>
      </c>
      <c r="E23" s="21">
        <v>252</v>
      </c>
      <c r="F23" s="12">
        <v>42</v>
      </c>
      <c r="G23" s="3">
        <f t="shared" si="1"/>
        <v>294</v>
      </c>
      <c r="H23" s="21">
        <v>27</v>
      </c>
      <c r="I23" s="14">
        <v>62</v>
      </c>
      <c r="J23" s="3">
        <f t="shared" si="2"/>
        <v>89</v>
      </c>
    </row>
    <row r="24" spans="1:15" ht="15.75" customHeight="1">
      <c r="A24" s="17" t="s">
        <v>22</v>
      </c>
      <c r="B24" s="21">
        <v>1546</v>
      </c>
      <c r="C24" s="12">
        <v>3469</v>
      </c>
      <c r="D24" s="3">
        <f t="shared" si="0"/>
        <v>5015</v>
      </c>
      <c r="E24" s="21">
        <v>134</v>
      </c>
      <c r="F24" s="12">
        <v>11</v>
      </c>
      <c r="G24" s="3">
        <f t="shared" si="1"/>
        <v>145</v>
      </c>
      <c r="H24" s="21">
        <v>19</v>
      </c>
      <c r="I24" s="14">
        <v>55</v>
      </c>
      <c r="J24" s="3">
        <f t="shared" si="2"/>
        <v>74</v>
      </c>
    </row>
    <row r="25" spans="1:15" ht="15.75" customHeight="1">
      <c r="A25" s="17" t="s">
        <v>23</v>
      </c>
      <c r="B25" s="21">
        <v>1556</v>
      </c>
      <c r="C25" s="12">
        <v>619</v>
      </c>
      <c r="D25" s="3">
        <f t="shared" si="0"/>
        <v>2175</v>
      </c>
      <c r="E25" s="21">
        <v>69</v>
      </c>
      <c r="F25" s="12">
        <v>6</v>
      </c>
      <c r="G25" s="3">
        <f t="shared" si="1"/>
        <v>75</v>
      </c>
      <c r="H25" s="21">
        <v>15</v>
      </c>
      <c r="I25" s="14">
        <v>7</v>
      </c>
      <c r="J25" s="3">
        <f t="shared" si="2"/>
        <v>22</v>
      </c>
    </row>
    <row r="26" spans="1:15" ht="15.75" customHeight="1">
      <c r="A26" s="17" t="s">
        <v>24</v>
      </c>
      <c r="B26" s="21">
        <v>1334</v>
      </c>
      <c r="C26" s="12">
        <v>1997</v>
      </c>
      <c r="D26" s="3">
        <f t="shared" si="0"/>
        <v>3331</v>
      </c>
      <c r="E26" s="21">
        <v>53</v>
      </c>
      <c r="F26" s="12">
        <v>11</v>
      </c>
      <c r="G26" s="3">
        <f t="shared" si="1"/>
        <v>64</v>
      </c>
      <c r="H26" s="21">
        <v>21</v>
      </c>
      <c r="I26" s="14">
        <v>51</v>
      </c>
      <c r="J26" s="3">
        <f t="shared" si="2"/>
        <v>72</v>
      </c>
    </row>
    <row r="27" spans="1:15" ht="15.75" customHeight="1">
      <c r="A27" s="17" t="s">
        <v>25</v>
      </c>
      <c r="B27" s="21">
        <v>1447</v>
      </c>
      <c r="C27" s="12">
        <v>4331</v>
      </c>
      <c r="D27" s="3">
        <f t="shared" si="0"/>
        <v>5778</v>
      </c>
      <c r="E27" s="21">
        <v>158</v>
      </c>
      <c r="F27" s="12">
        <v>16</v>
      </c>
      <c r="G27" s="3">
        <f t="shared" si="1"/>
        <v>174</v>
      </c>
      <c r="H27" s="21">
        <v>17</v>
      </c>
      <c r="I27" s="14">
        <v>102</v>
      </c>
      <c r="J27" s="3">
        <f t="shared" si="2"/>
        <v>119</v>
      </c>
    </row>
    <row r="28" spans="1:15" ht="15.75" customHeight="1">
      <c r="A28" s="17" t="s">
        <v>26</v>
      </c>
      <c r="B28" s="21">
        <v>1455</v>
      </c>
      <c r="C28" s="12">
        <v>1733</v>
      </c>
      <c r="D28" s="3">
        <f t="shared" si="0"/>
        <v>3188</v>
      </c>
      <c r="E28" s="21">
        <v>41</v>
      </c>
      <c r="F28" s="12">
        <v>5</v>
      </c>
      <c r="G28" s="3">
        <f t="shared" si="1"/>
        <v>46</v>
      </c>
      <c r="H28" s="21">
        <v>22</v>
      </c>
      <c r="I28" s="14">
        <v>31</v>
      </c>
      <c r="J28" s="3">
        <f t="shared" si="2"/>
        <v>53</v>
      </c>
    </row>
    <row r="29" spans="1:15" ht="15.75" customHeight="1">
      <c r="A29" s="17" t="s">
        <v>27</v>
      </c>
      <c r="B29" s="21">
        <v>7652</v>
      </c>
      <c r="C29" s="12">
        <v>6469</v>
      </c>
      <c r="D29" s="3">
        <f t="shared" si="0"/>
        <v>14121</v>
      </c>
      <c r="E29" s="21">
        <v>708</v>
      </c>
      <c r="F29" s="12">
        <v>13</v>
      </c>
      <c r="G29" s="3">
        <f t="shared" si="1"/>
        <v>721</v>
      </c>
      <c r="H29" s="21">
        <v>95</v>
      </c>
      <c r="I29" s="14">
        <v>158</v>
      </c>
      <c r="J29" s="3">
        <f t="shared" si="2"/>
        <v>253</v>
      </c>
    </row>
    <row r="30" spans="1:15" ht="15.75" customHeight="1">
      <c r="A30" s="17" t="s">
        <v>28</v>
      </c>
      <c r="B30" s="21">
        <v>674</v>
      </c>
      <c r="C30" s="12">
        <v>945</v>
      </c>
      <c r="D30" s="3">
        <f t="shared" si="0"/>
        <v>1619</v>
      </c>
      <c r="E30" s="21">
        <v>39</v>
      </c>
      <c r="F30" s="12">
        <v>2</v>
      </c>
      <c r="G30" s="3">
        <f t="shared" si="1"/>
        <v>41</v>
      </c>
      <c r="H30" s="21">
        <v>46</v>
      </c>
      <c r="I30" s="14">
        <v>29</v>
      </c>
      <c r="J30" s="3">
        <f t="shared" si="2"/>
        <v>75</v>
      </c>
    </row>
    <row r="31" spans="1:15" ht="15.75" customHeight="1">
      <c r="A31" s="17" t="s">
        <v>29</v>
      </c>
      <c r="B31" s="21">
        <v>555</v>
      </c>
      <c r="C31" s="12">
        <v>2064</v>
      </c>
      <c r="D31" s="3">
        <f t="shared" si="0"/>
        <v>2619</v>
      </c>
      <c r="E31" s="21">
        <v>37</v>
      </c>
      <c r="F31" s="12">
        <v>7</v>
      </c>
      <c r="G31" s="3">
        <f t="shared" si="1"/>
        <v>44</v>
      </c>
      <c r="H31" s="21">
        <v>18</v>
      </c>
      <c r="I31" s="14">
        <v>36</v>
      </c>
      <c r="J31" s="3">
        <f t="shared" si="2"/>
        <v>54</v>
      </c>
    </row>
    <row r="32" spans="1:15" ht="15.75" customHeight="1">
      <c r="A32" s="17" t="s">
        <v>30</v>
      </c>
      <c r="B32" s="21">
        <v>848</v>
      </c>
      <c r="C32" s="12">
        <v>1066</v>
      </c>
      <c r="D32" s="3">
        <f t="shared" si="0"/>
        <v>1914</v>
      </c>
      <c r="E32" s="21">
        <v>29</v>
      </c>
      <c r="F32" s="12">
        <v>3</v>
      </c>
      <c r="G32" s="3">
        <f t="shared" si="1"/>
        <v>32</v>
      </c>
      <c r="H32" s="21">
        <v>19</v>
      </c>
      <c r="I32" s="14">
        <v>35</v>
      </c>
      <c r="J32" s="3">
        <f t="shared" si="2"/>
        <v>54</v>
      </c>
    </row>
    <row r="33" spans="1:10" ht="15.75" customHeight="1">
      <c r="A33" s="17" t="s">
        <v>31</v>
      </c>
      <c r="B33" s="21">
        <v>4933</v>
      </c>
      <c r="C33" s="12">
        <v>2968</v>
      </c>
      <c r="D33" s="3">
        <f t="shared" si="0"/>
        <v>7901</v>
      </c>
      <c r="E33" s="21">
        <v>307</v>
      </c>
      <c r="F33" s="12">
        <v>120</v>
      </c>
      <c r="G33" s="3">
        <f t="shared" si="1"/>
        <v>427</v>
      </c>
      <c r="H33" s="21">
        <v>55</v>
      </c>
      <c r="I33" s="14">
        <v>85</v>
      </c>
      <c r="J33" s="3">
        <f t="shared" si="2"/>
        <v>140</v>
      </c>
    </row>
    <row r="34" spans="1:10" ht="15.75" customHeight="1">
      <c r="A34" s="17" t="s">
        <v>32</v>
      </c>
      <c r="B34" s="21">
        <v>488</v>
      </c>
      <c r="C34" s="12">
        <v>2241</v>
      </c>
      <c r="D34" s="3">
        <f t="shared" si="0"/>
        <v>2729</v>
      </c>
      <c r="E34" s="21">
        <v>65</v>
      </c>
      <c r="F34" s="12">
        <v>6</v>
      </c>
      <c r="G34" s="3">
        <f t="shared" si="1"/>
        <v>71</v>
      </c>
      <c r="H34" s="21">
        <v>17</v>
      </c>
      <c r="I34" s="14">
        <v>67</v>
      </c>
      <c r="J34" s="3">
        <f t="shared" si="2"/>
        <v>84</v>
      </c>
    </row>
    <row r="35" spans="1:10" ht="15.75" customHeight="1">
      <c r="A35" s="17" t="s">
        <v>33</v>
      </c>
      <c r="B35" s="21">
        <v>1544</v>
      </c>
      <c r="C35" s="12">
        <v>2404</v>
      </c>
      <c r="D35" s="3">
        <f t="shared" si="0"/>
        <v>3948</v>
      </c>
      <c r="E35" s="21">
        <v>99</v>
      </c>
      <c r="F35" s="12">
        <v>11</v>
      </c>
      <c r="G35" s="3">
        <f t="shared" si="1"/>
        <v>110</v>
      </c>
      <c r="H35" s="21">
        <v>20</v>
      </c>
      <c r="I35" s="14">
        <v>56</v>
      </c>
      <c r="J35" s="3">
        <f t="shared" si="2"/>
        <v>76</v>
      </c>
    </row>
    <row r="36" spans="1:10" ht="15.75" customHeight="1">
      <c r="A36" s="17" t="s">
        <v>52</v>
      </c>
      <c r="B36" s="21">
        <v>340</v>
      </c>
      <c r="C36" s="12">
        <v>744</v>
      </c>
      <c r="D36" s="3">
        <f>C36+B36</f>
        <v>1084</v>
      </c>
      <c r="E36" s="21">
        <v>7</v>
      </c>
      <c r="F36" s="12">
        <v>7</v>
      </c>
      <c r="G36" s="3">
        <f>F36+E36</f>
        <v>14</v>
      </c>
      <c r="H36" s="21">
        <v>13</v>
      </c>
      <c r="I36" s="14">
        <v>19</v>
      </c>
      <c r="J36" s="3">
        <f>I36+H36</f>
        <v>32</v>
      </c>
    </row>
    <row r="37" spans="1:10" ht="15.75" customHeight="1">
      <c r="A37" s="17" t="s">
        <v>34</v>
      </c>
      <c r="B37" s="21">
        <v>19220</v>
      </c>
      <c r="C37" s="12">
        <v>12022</v>
      </c>
      <c r="D37" s="3">
        <f t="shared" si="0"/>
        <v>31242</v>
      </c>
      <c r="E37" s="21">
        <v>2584</v>
      </c>
      <c r="F37" s="12">
        <v>191</v>
      </c>
      <c r="G37" s="3">
        <f t="shared" si="1"/>
        <v>2775</v>
      </c>
      <c r="H37" s="21">
        <v>113</v>
      </c>
      <c r="I37" s="14">
        <v>198</v>
      </c>
      <c r="J37" s="3">
        <f t="shared" si="2"/>
        <v>311</v>
      </c>
    </row>
    <row r="38" spans="1:10" ht="15.75" customHeight="1">
      <c r="A38" s="17" t="s">
        <v>35</v>
      </c>
      <c r="B38" s="21">
        <v>2999</v>
      </c>
      <c r="C38" s="12">
        <v>2955</v>
      </c>
      <c r="D38" s="3">
        <f t="shared" si="0"/>
        <v>5954</v>
      </c>
      <c r="E38" s="21">
        <v>151</v>
      </c>
      <c r="F38" s="12">
        <v>79</v>
      </c>
      <c r="G38" s="3">
        <f t="shared" si="1"/>
        <v>230</v>
      </c>
      <c r="H38" s="21">
        <v>22</v>
      </c>
      <c r="I38" s="14">
        <v>41</v>
      </c>
      <c r="J38" s="3">
        <f t="shared" si="2"/>
        <v>63</v>
      </c>
    </row>
    <row r="39" spans="1:10" ht="15.75" customHeight="1">
      <c r="A39" s="17" t="s">
        <v>36</v>
      </c>
      <c r="B39" s="21">
        <v>500</v>
      </c>
      <c r="C39" s="12">
        <v>2196</v>
      </c>
      <c r="D39" s="3">
        <f t="shared" si="0"/>
        <v>2696</v>
      </c>
      <c r="E39" s="21">
        <v>63</v>
      </c>
      <c r="F39" s="12">
        <v>6</v>
      </c>
      <c r="G39" s="3">
        <f t="shared" si="1"/>
        <v>69</v>
      </c>
      <c r="H39" s="21">
        <v>19</v>
      </c>
      <c r="I39" s="14">
        <v>47</v>
      </c>
      <c r="J39" s="3">
        <f t="shared" si="2"/>
        <v>66</v>
      </c>
    </row>
    <row r="40" spans="1:10" ht="15.75" customHeight="1">
      <c r="A40" s="17" t="s">
        <v>37</v>
      </c>
      <c r="B40" s="21">
        <v>2734</v>
      </c>
      <c r="C40" s="12">
        <v>5324</v>
      </c>
      <c r="D40" s="3">
        <f t="shared" si="0"/>
        <v>8058</v>
      </c>
      <c r="E40" s="21">
        <v>306</v>
      </c>
      <c r="F40" s="12">
        <v>35</v>
      </c>
      <c r="G40" s="3">
        <f t="shared" si="1"/>
        <v>341</v>
      </c>
      <c r="H40" s="21">
        <v>37</v>
      </c>
      <c r="I40" s="14">
        <v>145</v>
      </c>
      <c r="J40" s="3">
        <f t="shared" si="2"/>
        <v>182</v>
      </c>
    </row>
    <row r="41" spans="1:10" ht="15.75" customHeight="1">
      <c r="A41" s="17" t="s">
        <v>38</v>
      </c>
      <c r="B41" s="21">
        <v>949</v>
      </c>
      <c r="C41" s="12">
        <v>2007</v>
      </c>
      <c r="D41" s="3">
        <f t="shared" si="0"/>
        <v>2956</v>
      </c>
      <c r="E41" s="21">
        <v>78</v>
      </c>
      <c r="F41" s="12">
        <v>8</v>
      </c>
      <c r="G41" s="3">
        <f t="shared" si="1"/>
        <v>86</v>
      </c>
      <c r="H41" s="21">
        <v>22</v>
      </c>
      <c r="I41" s="14">
        <v>50</v>
      </c>
      <c r="J41" s="3">
        <f t="shared" si="2"/>
        <v>72</v>
      </c>
    </row>
    <row r="42" spans="1:10" ht="15.75" customHeight="1">
      <c r="A42" s="17" t="s">
        <v>39</v>
      </c>
      <c r="B42" s="21">
        <v>1062</v>
      </c>
      <c r="C42" s="12">
        <v>3304</v>
      </c>
      <c r="D42" s="3">
        <f t="shared" si="0"/>
        <v>4366</v>
      </c>
      <c r="E42" s="21">
        <v>93</v>
      </c>
      <c r="F42" s="12">
        <v>31</v>
      </c>
      <c r="G42" s="3">
        <f t="shared" si="1"/>
        <v>124</v>
      </c>
      <c r="H42" s="21">
        <v>13</v>
      </c>
      <c r="I42" s="14">
        <v>64</v>
      </c>
      <c r="J42" s="3">
        <f t="shared" si="2"/>
        <v>77</v>
      </c>
    </row>
    <row r="43" spans="1:10" ht="15.75" customHeight="1">
      <c r="A43" s="17" t="s">
        <v>40</v>
      </c>
      <c r="B43" s="21">
        <v>1341</v>
      </c>
      <c r="C43" s="12">
        <v>3296</v>
      </c>
      <c r="D43" s="3">
        <f t="shared" si="0"/>
        <v>4637</v>
      </c>
      <c r="E43" s="21">
        <v>92</v>
      </c>
      <c r="F43" s="12">
        <v>20</v>
      </c>
      <c r="G43" s="3">
        <f t="shared" si="1"/>
        <v>112</v>
      </c>
      <c r="H43" s="21">
        <v>16</v>
      </c>
      <c r="I43" s="14">
        <v>64</v>
      </c>
      <c r="J43" s="3">
        <f t="shared" si="2"/>
        <v>80</v>
      </c>
    </row>
    <row r="44" spans="1:10" ht="15.75" customHeight="1">
      <c r="A44" s="17" t="s">
        <v>41</v>
      </c>
      <c r="B44" s="21">
        <v>2234</v>
      </c>
      <c r="C44" s="12">
        <v>955</v>
      </c>
      <c r="D44" s="3">
        <f t="shared" si="0"/>
        <v>3189</v>
      </c>
      <c r="E44" s="21">
        <v>92</v>
      </c>
      <c r="F44" s="12">
        <v>4</v>
      </c>
      <c r="G44" s="3">
        <f t="shared" si="1"/>
        <v>96</v>
      </c>
      <c r="H44" s="21">
        <v>32</v>
      </c>
      <c r="I44" s="14">
        <v>25</v>
      </c>
      <c r="J44" s="3">
        <f t="shared" si="2"/>
        <v>57</v>
      </c>
    </row>
    <row r="45" spans="1:10" ht="15.75" customHeight="1">
      <c r="A45" s="17" t="s">
        <v>42</v>
      </c>
      <c r="B45" s="21">
        <v>1442</v>
      </c>
      <c r="C45" s="12">
        <v>2285</v>
      </c>
      <c r="D45" s="3">
        <f t="shared" si="0"/>
        <v>3727</v>
      </c>
      <c r="E45" s="21">
        <v>32</v>
      </c>
      <c r="F45" s="12">
        <v>9</v>
      </c>
      <c r="G45" s="3">
        <f t="shared" si="1"/>
        <v>41</v>
      </c>
      <c r="H45" s="21">
        <v>16</v>
      </c>
      <c r="I45" s="14">
        <v>70</v>
      </c>
      <c r="J45" s="3">
        <f t="shared" si="2"/>
        <v>86</v>
      </c>
    </row>
    <row r="46" spans="1:10" ht="15.75" customHeight="1">
      <c r="A46" s="17" t="s">
        <v>43</v>
      </c>
      <c r="B46" s="21">
        <v>1211</v>
      </c>
      <c r="C46" s="12">
        <v>1196</v>
      </c>
      <c r="D46" s="3">
        <f t="shared" si="0"/>
        <v>2407</v>
      </c>
      <c r="E46" s="21">
        <v>65</v>
      </c>
      <c r="F46" s="12">
        <v>4</v>
      </c>
      <c r="G46" s="3">
        <f t="shared" si="1"/>
        <v>69</v>
      </c>
      <c r="H46" s="21">
        <v>25</v>
      </c>
      <c r="I46" s="14">
        <v>26</v>
      </c>
      <c r="J46" s="3">
        <f t="shared" si="2"/>
        <v>51</v>
      </c>
    </row>
    <row r="47" spans="1:10" ht="15.75" customHeight="1">
      <c r="A47" s="17" t="s">
        <v>44</v>
      </c>
      <c r="B47" s="21">
        <v>2033</v>
      </c>
      <c r="C47" s="12">
        <v>3758</v>
      </c>
      <c r="D47" s="3">
        <f t="shared" si="0"/>
        <v>5791</v>
      </c>
      <c r="E47" s="21">
        <v>207</v>
      </c>
      <c r="F47" s="12">
        <v>19</v>
      </c>
      <c r="G47" s="3">
        <f t="shared" si="1"/>
        <v>226</v>
      </c>
      <c r="H47" s="21">
        <v>30</v>
      </c>
      <c r="I47" s="14">
        <v>56</v>
      </c>
      <c r="J47" s="3">
        <f t="shared" si="2"/>
        <v>86</v>
      </c>
    </row>
    <row r="48" spans="1:10" ht="15.75" customHeight="1">
      <c r="A48" s="17" t="s">
        <v>45</v>
      </c>
      <c r="B48" s="21">
        <v>815</v>
      </c>
      <c r="C48" s="12">
        <v>1333</v>
      </c>
      <c r="D48" s="3">
        <f t="shared" si="0"/>
        <v>2148</v>
      </c>
      <c r="E48" s="21">
        <v>17</v>
      </c>
      <c r="F48" s="12">
        <v>10</v>
      </c>
      <c r="G48" s="3">
        <f t="shared" si="1"/>
        <v>27</v>
      </c>
      <c r="H48" s="21">
        <v>15</v>
      </c>
      <c r="I48" s="14">
        <v>41</v>
      </c>
      <c r="J48" s="3">
        <f t="shared" si="2"/>
        <v>56</v>
      </c>
    </row>
    <row r="49" spans="1:10" ht="15.75" customHeight="1" thickBot="1">
      <c r="A49" s="18" t="s">
        <v>46</v>
      </c>
      <c r="B49" s="22">
        <v>1937</v>
      </c>
      <c r="C49" s="13">
        <v>700</v>
      </c>
      <c r="D49" s="5">
        <f t="shared" si="0"/>
        <v>2637</v>
      </c>
      <c r="E49" s="22">
        <v>71</v>
      </c>
      <c r="F49" s="13">
        <v>18</v>
      </c>
      <c r="G49" s="5">
        <f t="shared" si="1"/>
        <v>89</v>
      </c>
      <c r="H49" s="22">
        <v>36</v>
      </c>
      <c r="I49" s="15">
        <v>12</v>
      </c>
      <c r="J49" s="5">
        <f t="shared" si="2"/>
        <v>48</v>
      </c>
    </row>
    <row r="50" spans="1:10" ht="5.25" customHeight="1" thickBot="1"/>
    <row r="51" spans="1:10" ht="27.75" customHeight="1" thickBot="1">
      <c r="A51" s="57" t="s">
        <v>50</v>
      </c>
      <c r="B51" s="58"/>
      <c r="C51" s="58"/>
      <c r="D51" s="58"/>
      <c r="E51" s="58"/>
      <c r="F51" s="58"/>
      <c r="G51" s="58"/>
      <c r="H51" s="58"/>
      <c r="I51" s="58"/>
      <c r="J51" s="59"/>
    </row>
    <row r="53" spans="1:10" ht="48.75" customHeight="1">
      <c r="A53" s="24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">
    <mergeCell ref="A7:J7"/>
    <mergeCell ref="A51:J51"/>
    <mergeCell ref="A53:J53"/>
    <mergeCell ref="A1:J1"/>
    <mergeCell ref="A2:J2"/>
    <mergeCell ref="A3:J3"/>
    <mergeCell ref="H10:I10"/>
    <mergeCell ref="J10:J11"/>
    <mergeCell ref="A5:J5"/>
    <mergeCell ref="A8:A11"/>
    <mergeCell ref="B8:J8"/>
    <mergeCell ref="B9:D9"/>
    <mergeCell ref="E9:G9"/>
    <mergeCell ref="H9:J9"/>
    <mergeCell ref="B10:C10"/>
    <mergeCell ref="D10:D11"/>
    <mergeCell ref="E10:F10"/>
    <mergeCell ref="G10:G11"/>
  </mergeCells>
  <printOptions horizontalCentered="1"/>
  <pageMargins left="0.31496062992125984" right="0.31496062992125984" top="0.35433070866141736" bottom="0.35433070866141736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2021-09-28T15:57:25Z</cp:lastPrinted>
  <dcterms:created xsi:type="dcterms:W3CDTF">2014-04-25T15:41:08Z</dcterms:created>
  <dcterms:modified xsi:type="dcterms:W3CDTF">2021-10-01T15:35:55Z</dcterms:modified>
</cp:coreProperties>
</file>