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9375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<sst xmlns="http://schemas.openxmlformats.org/spreadsheetml/2006/main" count="183" uniqueCount="106">
  <si>
    <t>MACHOS</t>
  </si>
  <si>
    <t>HEMBRAS</t>
  </si>
  <si>
    <t>PRODUCCION LECHE</t>
  </si>
  <si>
    <t>%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</si>
  <si>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</si>
  <si>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</si>
  <si>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</si>
  <si>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</si>
  <si>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</si>
  <si>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</si>
  <si>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</si>
  <si>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</si>
  <si>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</si>
  <si>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</si>
  <si>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Maria</t>
  </si>
  <si>
    <t>Tello</t>
  </si>
  <si>
    <t>Teruel</t>
  </si>
  <si>
    <t>Villavieja</t>
  </si>
  <si>
    <t>Yaguará</t>
  </si>
  <si>
    <t>La PLata</t>
  </si>
  <si>
    <t>La Argentina</t>
  </si>
  <si>
    <t>Nátaga</t>
  </si>
  <si>
    <t>Paicol</t>
  </si>
  <si>
    <t>Tesalia</t>
  </si>
  <si>
    <t>Garzón</t>
  </si>
  <si>
    <t>Agrado</t>
  </si>
  <si>
    <t>Altamira</t>
  </si>
  <si>
    <t>Gigante</t>
  </si>
  <si>
    <t>Guadalupe</t>
  </si>
  <si>
    <t>Suaza</t>
  </si>
  <si>
    <t>Tarqui</t>
  </si>
  <si>
    <t>Pitalito</t>
  </si>
  <si>
    <t>Acevedo</t>
  </si>
  <si>
    <t>Elias</t>
  </si>
  <si>
    <t>Isnos</t>
  </si>
  <si>
    <t>Oporapa</t>
  </si>
  <si>
    <t>Palestina</t>
  </si>
  <si>
    <t>Saladoblanco</t>
  </si>
  <si>
    <t>San Agustín</t>
  </si>
  <si>
    <t>Timaná</t>
  </si>
  <si>
    <t>C</t>
  </si>
  <si>
    <t>CxP</t>
  </si>
  <si>
    <t>H</t>
  </si>
  <si>
    <t>M</t>
  </si>
  <si>
    <t>Ay</t>
  </si>
  <si>
    <t>MUNICIPIOS</t>
  </si>
  <si>
    <t>CEBA</t>
  </si>
  <si>
    <t>LECHERIA</t>
  </si>
  <si>
    <t>DOBLE PROPOSITO</t>
  </si>
  <si>
    <t>TIPO EXPLOTACION RAZA y/o CRUCE PREDOMINANTE</t>
  </si>
  <si>
    <t>NUMERO TOTAL DE ANIMALES</t>
  </si>
  <si>
    <t>SISTEMA DE INFORMACION REGIONAL "SIR"</t>
  </si>
  <si>
    <t>GOBERNACION DEL HUILA</t>
  </si>
  <si>
    <t>DEPARTAMENTO ADMINISTRATIVO DE PLANEACION</t>
  </si>
  <si>
    <t>TOTAL DPTO.</t>
  </si>
  <si>
    <t>PECUARIO</t>
  </si>
  <si>
    <t>INVENTARIO DE GANADO BOVINO POR MUNICIPIOS EN EL DEPARTAMENTO</t>
  </si>
  <si>
    <t>0 - 12 MESES</t>
  </si>
  <si>
    <t>13-24 MESES</t>
  </si>
  <si>
    <t>&gt; 24 MESES</t>
  </si>
  <si>
    <t>Raza y/o Cruce</t>
  </si>
  <si>
    <t>Promedio Lt/Vaca/Día</t>
  </si>
  <si>
    <t>No. Promedio Vacas en Ordeño</t>
  </si>
  <si>
    <t>Producción Promedio Lt/Año</t>
  </si>
  <si>
    <t>CODIGO DANE</t>
  </si>
  <si>
    <t>B</t>
  </si>
  <si>
    <t>C x P</t>
  </si>
  <si>
    <t>A x S</t>
  </si>
  <si>
    <t>B x Gy</t>
  </si>
  <si>
    <t>H x Cr</t>
  </si>
  <si>
    <t>P</t>
  </si>
  <si>
    <t>Bn</t>
  </si>
  <si>
    <t>Gr</t>
  </si>
  <si>
    <t>Gr x P</t>
  </si>
  <si>
    <t>P x H</t>
  </si>
  <si>
    <t>C x H</t>
  </si>
  <si>
    <t xml:space="preserve">M </t>
  </si>
  <si>
    <t>C x M</t>
  </si>
  <si>
    <t>H x P</t>
  </si>
  <si>
    <t>F1</t>
  </si>
  <si>
    <t>Ay x C</t>
  </si>
  <si>
    <t>F1 x M</t>
  </si>
  <si>
    <r>
      <t xml:space="preserve">CONVENCIONES:    </t>
    </r>
    <r>
      <rPr>
        <b/>
        <sz val="10"/>
        <rFont val="Arial"/>
        <family val="2"/>
      </rPr>
      <t xml:space="preserve"> A = Angus,  C = Cebú,   P = Pardo Suizo,  H = Holstein,  J = Jersey,  B = Brahaman,   Cr = Criollo,  N= Normando, M= Mestizo, Gr=Guirolando,  Ay:Ayrshire, Gy=Gyr,  S = Simbrah,  Bn = Bon,   Br = Brangus</t>
    </r>
  </si>
  <si>
    <t>P X H</t>
  </si>
  <si>
    <t/>
  </si>
  <si>
    <t>C X P</t>
  </si>
  <si>
    <t>B X Gy</t>
  </si>
  <si>
    <t xml:space="preserve">Cr </t>
  </si>
  <si>
    <t>B x M</t>
  </si>
  <si>
    <t xml:space="preserve">P  </t>
  </si>
  <si>
    <t>C X B</t>
  </si>
  <si>
    <t xml:space="preserve">H </t>
  </si>
  <si>
    <t xml:space="preserve">J </t>
  </si>
  <si>
    <t>G</t>
  </si>
  <si>
    <t>H x Gr</t>
  </si>
  <si>
    <t>P x C</t>
  </si>
  <si>
    <t>H X Gy</t>
  </si>
  <si>
    <t>H x B</t>
  </si>
  <si>
    <t>H x Gy</t>
  </si>
  <si>
    <t>Gy</t>
  </si>
  <si>
    <t>C x Cr</t>
  </si>
  <si>
    <t xml:space="preserve">B </t>
  </si>
  <si>
    <t>P x M</t>
  </si>
  <si>
    <t>Gr x C</t>
  </si>
  <si>
    <t>Pital</t>
  </si>
  <si>
    <r>
      <t xml:space="preserve">FUENTE: </t>
    </r>
    <r>
      <rPr>
        <sz val="10"/>
        <rFont val="Arial"/>
        <family val="2"/>
      </rPr>
      <t>Secretaría de Agricultura y Minería. Observatorio de Territorios Rurales. Evaluaciones Agropecuarias Municipales 2020</t>
    </r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</si>
</sst>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_ * #,##0.0_ ;_ * \-#,##0.0_ ;_ * &quot;-&quot;??_ ;_ @_ "/>
    <numFmt numFmtId="182" formatCode="_ * #,##0_ ;_ * \-#,##0_ ;_ * &quot;-&quot;??_ ;_ @_ "/>
    <numFmt numFmtId="183" formatCode="#,##0.0"/>
    <numFmt numFmtId="184" formatCode="0;[Red]0"/>
    <numFmt numFmtId="185" formatCode="#,##0;[Red]#,##0"/>
    <numFmt numFmtId="186" formatCode="0.0;[Red]0.0"/>
    <numFmt numFmtId="187" formatCode="#,##0.000"/>
    <numFmt numFmtId="188" formatCode="0.00;[Red]0.00"/>
    <numFmt numFmtId="189" formatCode="[$-240A]dddd\,\ dd&quot; de &quot;mmmm&quot; de &quot;yyyy"/>
    <numFmt numFmtId="190" formatCode="[$-240A]hh:mm:ss\ AM/PM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3" fontId="1" fillId="0" borderId="18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left" vertical="center" wrapText="1"/>
    </xf>
    <xf numFmtId="0" fontId="3" fillId="34" borderId="30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847725</xdr:colOff>
      <xdr:row>6</xdr:row>
      <xdr:rowOff>85725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R65"/>
  <sheetViews>
    <sheetView showGridLines="0" tabSelected="1" zoomScalePageLayoutView="0" workbookViewId="0" topLeftCell="A1">
      <selection activeCell="A15" sqref="A15:R15"/>
    </sheetView>
  </sheetViews>
  <sheetFormatPr defaultColWidth="11.421875" defaultRowHeight="12.75"/>
  <cols>
    <col min="2" max="2" width="14.28125" style="0" customWidth="1"/>
    <col min="3" max="8" width="9.140625" style="0" customWidth="1"/>
    <col min="9" max="9" width="12.140625" style="0" customWidth="1"/>
    <col min="10" max="15" width="9.8515625" style="0" customWidth="1"/>
    <col min="16" max="18" width="12.57421875" style="0" customWidth="1"/>
  </cols>
  <sheetData>
    <row r="7" ht="13.5" thickBot="1"/>
    <row r="8" spans="1:18" ht="17.25" customHeight="1">
      <c r="A8" s="53" t="s">
        <v>51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5"/>
    </row>
    <row r="9" spans="1:18" ht="12.75">
      <c r="A9" s="56" t="s">
        <v>52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spans="1:18" ht="13.5" thickBot="1">
      <c r="A10" s="59" t="s">
        <v>53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</row>
    <row r="11" spans="2:4" ht="5.25" customHeight="1" thickBot="1">
      <c r="B11" s="18"/>
      <c r="C11" s="18"/>
      <c r="D11" s="18"/>
    </row>
    <row r="12" spans="1:18" ht="15" customHeight="1">
      <c r="A12" s="53" t="s">
        <v>55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/>
    </row>
    <row r="13" spans="1:18" ht="13.5" thickBot="1">
      <c r="A13" s="59" t="s">
        <v>56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</row>
    <row r="14" spans="2:11" ht="4.5" customHeight="1" thickBot="1"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8" ht="20.25" customHeight="1" thickBot="1">
      <c r="A15" s="62">
        <v>2020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4"/>
    </row>
    <row r="16" spans="1:18" ht="27.75" customHeight="1" thickBot="1">
      <c r="A16" s="39" t="s">
        <v>64</v>
      </c>
      <c r="B16" s="39" t="s">
        <v>45</v>
      </c>
      <c r="C16" s="65" t="s">
        <v>0</v>
      </c>
      <c r="D16" s="66"/>
      <c r="E16" s="67"/>
      <c r="F16" s="65" t="s">
        <v>1</v>
      </c>
      <c r="G16" s="66"/>
      <c r="H16" s="67"/>
      <c r="I16" s="39" t="s">
        <v>50</v>
      </c>
      <c r="J16" s="45" t="s">
        <v>49</v>
      </c>
      <c r="K16" s="46"/>
      <c r="L16" s="46"/>
      <c r="M16" s="46"/>
      <c r="N16" s="46"/>
      <c r="O16" s="52"/>
      <c r="P16" s="45" t="s">
        <v>2</v>
      </c>
      <c r="Q16" s="46"/>
      <c r="R16" s="47"/>
    </row>
    <row r="17" spans="1:18" ht="13.5" customHeight="1" thickBot="1">
      <c r="A17" s="40"/>
      <c r="B17" s="40"/>
      <c r="C17" s="68"/>
      <c r="D17" s="69"/>
      <c r="E17" s="70"/>
      <c r="F17" s="68"/>
      <c r="G17" s="69"/>
      <c r="H17" s="70"/>
      <c r="I17" s="40"/>
      <c r="J17" s="37" t="s">
        <v>46</v>
      </c>
      <c r="K17" s="38"/>
      <c r="L17" s="37" t="s">
        <v>47</v>
      </c>
      <c r="M17" s="38"/>
      <c r="N17" s="37" t="s">
        <v>48</v>
      </c>
      <c r="O17" s="38"/>
      <c r="P17" s="42" t="s">
        <v>61</v>
      </c>
      <c r="Q17" s="42" t="s">
        <v>62</v>
      </c>
      <c r="R17" s="42" t="s">
        <v>63</v>
      </c>
    </row>
    <row r="18" spans="1:18" ht="12.75" customHeight="1">
      <c r="A18" s="40"/>
      <c r="B18" s="40"/>
      <c r="C18" s="42" t="s">
        <v>57</v>
      </c>
      <c r="D18" s="42" t="s">
        <v>58</v>
      </c>
      <c r="E18" s="42" t="s">
        <v>59</v>
      </c>
      <c r="F18" s="42" t="s">
        <v>57</v>
      </c>
      <c r="G18" s="42" t="s">
        <v>58</v>
      </c>
      <c r="H18" s="42" t="s">
        <v>59</v>
      </c>
      <c r="I18" s="40"/>
      <c r="J18" s="42" t="s">
        <v>3</v>
      </c>
      <c r="K18" s="42" t="s">
        <v>60</v>
      </c>
      <c r="L18" s="42" t="s">
        <v>3</v>
      </c>
      <c r="M18" s="42" t="s">
        <v>60</v>
      </c>
      <c r="N18" s="42" t="s">
        <v>3</v>
      </c>
      <c r="O18" s="42" t="s">
        <v>60</v>
      </c>
      <c r="P18" s="48"/>
      <c r="Q18" s="48"/>
      <c r="R18" s="48"/>
    </row>
    <row r="19" spans="1:18" ht="13.5" thickBot="1">
      <c r="A19" s="41"/>
      <c r="B19" s="41"/>
      <c r="C19" s="43"/>
      <c r="D19" s="43"/>
      <c r="E19" s="43"/>
      <c r="F19" s="43"/>
      <c r="G19" s="43"/>
      <c r="H19" s="43"/>
      <c r="I19" s="41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12.75">
      <c r="A20" s="1"/>
      <c r="B20" s="30"/>
      <c r="C20" s="20"/>
      <c r="D20" s="18"/>
      <c r="E20" s="20"/>
      <c r="F20" s="18"/>
      <c r="G20" s="20"/>
      <c r="H20" s="18"/>
      <c r="I20" s="21"/>
      <c r="J20" s="22"/>
      <c r="K20" s="23"/>
      <c r="L20" s="22"/>
      <c r="M20" s="23"/>
      <c r="N20" s="22"/>
      <c r="O20" s="23"/>
      <c r="P20" s="24"/>
      <c r="Q20" s="23"/>
      <c r="R20" s="25"/>
    </row>
    <row r="21" spans="1:18" ht="12.75">
      <c r="A21" s="35">
        <v>41</v>
      </c>
      <c r="B21" s="31" t="s">
        <v>54</v>
      </c>
      <c r="C21" s="28">
        <f aca="true" t="shared" si="0" ref="C21:I21">SUM(C23:C59)</f>
        <v>48080</v>
      </c>
      <c r="D21" s="28">
        <f t="shared" si="0"/>
        <v>42963</v>
      </c>
      <c r="E21" s="28">
        <f t="shared" si="0"/>
        <v>42688</v>
      </c>
      <c r="F21" s="28">
        <f t="shared" si="0"/>
        <v>55845</v>
      </c>
      <c r="G21" s="28">
        <f t="shared" si="0"/>
        <v>55579</v>
      </c>
      <c r="H21" s="28">
        <f t="shared" si="0"/>
        <v>206497</v>
      </c>
      <c r="I21" s="28">
        <f t="shared" si="0"/>
        <v>451652</v>
      </c>
      <c r="J21" s="26">
        <v>18.1</v>
      </c>
      <c r="K21" s="20" t="s">
        <v>40</v>
      </c>
      <c r="L21" s="26">
        <v>13.6</v>
      </c>
      <c r="M21" s="20" t="s">
        <v>94</v>
      </c>
      <c r="N21" s="26">
        <v>68.3</v>
      </c>
      <c r="O21" s="20" t="s">
        <v>41</v>
      </c>
      <c r="P21" s="27">
        <v>6.12</v>
      </c>
      <c r="Q21" s="28">
        <f>SUM(Q23:Q59)</f>
        <v>73506</v>
      </c>
      <c r="R21" s="36">
        <f>SUM(R23:R59)</f>
        <v>134213693.75</v>
      </c>
    </row>
    <row r="22" spans="1:18" ht="7.5" customHeight="1">
      <c r="A22" s="35"/>
      <c r="B22" s="31"/>
      <c r="C22" s="20"/>
      <c r="D22" s="18"/>
      <c r="E22" s="20"/>
      <c r="F22" s="18"/>
      <c r="G22" s="20"/>
      <c r="H22" s="18"/>
      <c r="I22" s="21"/>
      <c r="J22" s="22"/>
      <c r="K22" s="23"/>
      <c r="L22" s="22"/>
      <c r="M22" s="23"/>
      <c r="N22" s="22"/>
      <c r="O22" s="23"/>
      <c r="P22" s="24"/>
      <c r="Q22" s="23"/>
      <c r="R22" s="25"/>
    </row>
    <row r="23" spans="1:18" ht="13.5" customHeight="1">
      <c r="A23" s="35">
        <v>41001</v>
      </c>
      <c r="B23" s="32" t="s">
        <v>4</v>
      </c>
      <c r="C23" s="3">
        <v>2722</v>
      </c>
      <c r="D23" s="6">
        <v>2362</v>
      </c>
      <c r="E23" s="3">
        <v>1959</v>
      </c>
      <c r="F23" s="6">
        <v>3313</v>
      </c>
      <c r="G23" s="3">
        <v>3852</v>
      </c>
      <c r="H23" s="6">
        <v>11963</v>
      </c>
      <c r="I23" s="3">
        <f>SUM(C23:H23)</f>
        <v>26171</v>
      </c>
      <c r="J23" s="7">
        <v>20</v>
      </c>
      <c r="K23" s="2" t="s">
        <v>77</v>
      </c>
      <c r="L23" s="7">
        <v>15</v>
      </c>
      <c r="M23" s="2" t="s">
        <v>66</v>
      </c>
      <c r="N23" s="7">
        <v>65</v>
      </c>
      <c r="O23" s="2" t="s">
        <v>102</v>
      </c>
      <c r="P23" s="8">
        <v>5.356600189933523</v>
      </c>
      <c r="Q23" s="5">
        <v>5750</v>
      </c>
      <c r="R23" s="9">
        <v>9608625</v>
      </c>
    </row>
    <row r="24" spans="1:18" ht="13.5" customHeight="1">
      <c r="A24" s="35">
        <v>41006</v>
      </c>
      <c r="B24" s="32" t="s">
        <v>32</v>
      </c>
      <c r="C24" s="3">
        <v>281</v>
      </c>
      <c r="D24" s="6">
        <v>473</v>
      </c>
      <c r="E24" s="3">
        <v>399</v>
      </c>
      <c r="F24" s="6">
        <v>233</v>
      </c>
      <c r="G24" s="3">
        <v>414</v>
      </c>
      <c r="H24" s="6">
        <v>1389</v>
      </c>
      <c r="I24" s="3">
        <f>SUM(C24:H24)</f>
        <v>3189</v>
      </c>
      <c r="J24" s="7">
        <v>35</v>
      </c>
      <c r="K24" s="2" t="s">
        <v>65</v>
      </c>
      <c r="L24" s="7">
        <v>25</v>
      </c>
      <c r="M24" s="2" t="s">
        <v>92</v>
      </c>
      <c r="N24" s="7">
        <v>40</v>
      </c>
      <c r="O24" s="2" t="s">
        <v>70</v>
      </c>
      <c r="P24" s="8">
        <v>5.404494382022472</v>
      </c>
      <c r="Q24" s="5">
        <v>485</v>
      </c>
      <c r="R24" s="9">
        <v>812125</v>
      </c>
    </row>
    <row r="25" spans="1:18" ht="13.5" customHeight="1">
      <c r="A25" s="35">
        <v>41013</v>
      </c>
      <c r="B25" s="33" t="s">
        <v>25</v>
      </c>
      <c r="C25" s="3">
        <v>915</v>
      </c>
      <c r="D25" s="6">
        <v>825</v>
      </c>
      <c r="E25" s="3">
        <v>453</v>
      </c>
      <c r="F25" s="6">
        <v>1075</v>
      </c>
      <c r="G25" s="3">
        <v>1193</v>
      </c>
      <c r="H25" s="6">
        <v>3967</v>
      </c>
      <c r="I25" s="3">
        <f aca="true" t="shared" si="1" ref="I25:I59">SUM(C25:H25)</f>
        <v>8428</v>
      </c>
      <c r="J25" s="7">
        <v>20</v>
      </c>
      <c r="K25" s="2" t="s">
        <v>40</v>
      </c>
      <c r="L25" s="7">
        <v>20</v>
      </c>
      <c r="M25" s="2" t="s">
        <v>72</v>
      </c>
      <c r="N25" s="7">
        <v>60</v>
      </c>
      <c r="O25" s="2" t="s">
        <v>43</v>
      </c>
      <c r="P25" s="8">
        <v>11.81967213114754</v>
      </c>
      <c r="Q25" s="5">
        <v>970</v>
      </c>
      <c r="R25" s="9">
        <v>3339750</v>
      </c>
    </row>
    <row r="26" spans="1:18" ht="13.5" customHeight="1">
      <c r="A26" s="35">
        <v>41016</v>
      </c>
      <c r="B26" s="32" t="s">
        <v>5</v>
      </c>
      <c r="C26" s="3">
        <v>3507</v>
      </c>
      <c r="D26" s="6">
        <v>2283</v>
      </c>
      <c r="E26" s="3">
        <v>1889</v>
      </c>
      <c r="F26" s="6">
        <v>4016</v>
      </c>
      <c r="G26" s="3">
        <v>4026</v>
      </c>
      <c r="H26" s="6">
        <v>14300</v>
      </c>
      <c r="I26" s="3">
        <f t="shared" si="1"/>
        <v>30021</v>
      </c>
      <c r="J26" s="7">
        <v>8</v>
      </c>
      <c r="K26" s="2" t="s">
        <v>40</v>
      </c>
      <c r="L26" s="7">
        <v>10</v>
      </c>
      <c r="M26" s="2" t="s">
        <v>93</v>
      </c>
      <c r="N26" s="7">
        <v>82</v>
      </c>
      <c r="O26" s="2" t="s">
        <v>79</v>
      </c>
      <c r="P26" s="8">
        <v>4.831693198263387</v>
      </c>
      <c r="Q26" s="5">
        <v>5220</v>
      </c>
      <c r="R26" s="9">
        <v>7566450</v>
      </c>
    </row>
    <row r="27" spans="1:18" ht="13.5" customHeight="1">
      <c r="A27" s="35">
        <v>41020</v>
      </c>
      <c r="B27" s="32" t="s">
        <v>6</v>
      </c>
      <c r="C27" s="3">
        <v>1511</v>
      </c>
      <c r="D27" s="6">
        <v>2228</v>
      </c>
      <c r="E27" s="3">
        <v>1652</v>
      </c>
      <c r="F27" s="6">
        <v>1807</v>
      </c>
      <c r="G27" s="3">
        <v>2318</v>
      </c>
      <c r="H27" s="6">
        <v>5702</v>
      </c>
      <c r="I27" s="3">
        <f t="shared" si="1"/>
        <v>15218</v>
      </c>
      <c r="J27" s="7">
        <v>4</v>
      </c>
      <c r="K27" s="2" t="s">
        <v>83</v>
      </c>
      <c r="L27" s="7">
        <v>2</v>
      </c>
      <c r="M27" s="2" t="s">
        <v>74</v>
      </c>
      <c r="N27" s="7">
        <v>94</v>
      </c>
      <c r="O27" s="2" t="s">
        <v>85</v>
      </c>
      <c r="P27" s="8">
        <v>5.171428571428571</v>
      </c>
      <c r="Q27" s="5">
        <v>2300</v>
      </c>
      <c r="R27" s="9">
        <v>3679200</v>
      </c>
    </row>
    <row r="28" spans="1:18" ht="13.5" customHeight="1">
      <c r="A28" s="35">
        <v>41026</v>
      </c>
      <c r="B28" s="32" t="s">
        <v>26</v>
      </c>
      <c r="C28" s="3">
        <v>1267</v>
      </c>
      <c r="D28" s="6">
        <v>902</v>
      </c>
      <c r="E28" s="3">
        <v>629</v>
      </c>
      <c r="F28" s="6">
        <v>1408</v>
      </c>
      <c r="G28" s="3">
        <v>1324</v>
      </c>
      <c r="H28" s="6">
        <v>4971</v>
      </c>
      <c r="I28" s="3">
        <f t="shared" si="1"/>
        <v>10501</v>
      </c>
      <c r="J28" s="7">
        <v>0</v>
      </c>
      <c r="K28" s="2" t="s">
        <v>84</v>
      </c>
      <c r="L28" s="7">
        <v>2</v>
      </c>
      <c r="M28" s="2" t="s">
        <v>94</v>
      </c>
      <c r="N28" s="7">
        <v>98</v>
      </c>
      <c r="O28" s="2" t="s">
        <v>77</v>
      </c>
      <c r="P28" s="8">
        <v>4.293366918555836</v>
      </c>
      <c r="Q28" s="5">
        <v>1555</v>
      </c>
      <c r="R28" s="9">
        <v>2173575</v>
      </c>
    </row>
    <row r="29" spans="1:18" ht="13.5" customHeight="1">
      <c r="A29" s="35">
        <v>41078</v>
      </c>
      <c r="B29" s="32" t="s">
        <v>7</v>
      </c>
      <c r="C29" s="3">
        <v>2400</v>
      </c>
      <c r="D29" s="6">
        <v>2261</v>
      </c>
      <c r="E29" s="3">
        <v>1882</v>
      </c>
      <c r="F29" s="6">
        <v>2769</v>
      </c>
      <c r="G29" s="3">
        <v>2708</v>
      </c>
      <c r="H29" s="6">
        <v>9983</v>
      </c>
      <c r="I29" s="3">
        <f t="shared" si="1"/>
        <v>22003</v>
      </c>
      <c r="J29" s="7">
        <v>25</v>
      </c>
      <c r="K29" s="2" t="s">
        <v>40</v>
      </c>
      <c r="L29" s="7">
        <v>15</v>
      </c>
      <c r="M29" s="2" t="s">
        <v>70</v>
      </c>
      <c r="N29" s="7">
        <v>60</v>
      </c>
      <c r="O29" s="2" t="s">
        <v>40</v>
      </c>
      <c r="P29" s="8">
        <v>6.0935251798561145</v>
      </c>
      <c r="Q29" s="5">
        <v>2700</v>
      </c>
      <c r="R29" s="9">
        <v>5073500</v>
      </c>
    </row>
    <row r="30" spans="1:18" ht="13.5" customHeight="1">
      <c r="A30" s="35">
        <v>41132</v>
      </c>
      <c r="B30" s="32" t="s">
        <v>8</v>
      </c>
      <c r="C30" s="3">
        <v>1289</v>
      </c>
      <c r="D30" s="6">
        <v>973</v>
      </c>
      <c r="E30" s="3">
        <v>650</v>
      </c>
      <c r="F30" s="6">
        <v>1494</v>
      </c>
      <c r="G30" s="3">
        <v>1736</v>
      </c>
      <c r="H30" s="6">
        <v>5733</v>
      </c>
      <c r="I30" s="3">
        <f t="shared" si="1"/>
        <v>11875</v>
      </c>
      <c r="J30" s="7">
        <v>10</v>
      </c>
      <c r="K30" s="2" t="s">
        <v>85</v>
      </c>
      <c r="L30" s="7">
        <v>5</v>
      </c>
      <c r="M30" s="2" t="s">
        <v>66</v>
      </c>
      <c r="N30" s="7">
        <v>85</v>
      </c>
      <c r="O30" s="2" t="s">
        <v>85</v>
      </c>
      <c r="P30" s="8">
        <v>3.395046439628483</v>
      </c>
      <c r="Q30" s="5">
        <v>1940</v>
      </c>
      <c r="R30" s="9">
        <v>2357900</v>
      </c>
    </row>
    <row r="31" spans="1:18" ht="13.5" customHeight="1">
      <c r="A31" s="35">
        <v>41206</v>
      </c>
      <c r="B31" s="32" t="s">
        <v>9</v>
      </c>
      <c r="C31" s="3">
        <v>1813</v>
      </c>
      <c r="D31" s="6">
        <v>2359</v>
      </c>
      <c r="E31" s="3">
        <v>2869</v>
      </c>
      <c r="F31" s="6">
        <v>2287</v>
      </c>
      <c r="G31" s="3">
        <v>2351</v>
      </c>
      <c r="H31" s="6">
        <v>9340</v>
      </c>
      <c r="I31" s="3">
        <f t="shared" si="1"/>
        <v>21019</v>
      </c>
      <c r="J31" s="7">
        <v>30</v>
      </c>
      <c r="K31" s="2" t="s">
        <v>65</v>
      </c>
      <c r="L31" s="7">
        <v>0</v>
      </c>
      <c r="M31" s="2" t="s">
        <v>84</v>
      </c>
      <c r="N31" s="7">
        <v>70</v>
      </c>
      <c r="O31" s="2" t="s">
        <v>72</v>
      </c>
      <c r="P31" s="8">
        <v>5.487500000000001</v>
      </c>
      <c r="Q31" s="5">
        <v>1850</v>
      </c>
      <c r="R31" s="9">
        <v>3650000</v>
      </c>
    </row>
    <row r="32" spans="1:18" ht="13.5" customHeight="1">
      <c r="A32" s="35">
        <v>41244</v>
      </c>
      <c r="B32" s="32" t="s">
        <v>33</v>
      </c>
      <c r="C32" s="3">
        <v>586</v>
      </c>
      <c r="D32" s="6">
        <v>580</v>
      </c>
      <c r="E32" s="3">
        <v>704</v>
      </c>
      <c r="F32" s="6">
        <v>736</v>
      </c>
      <c r="G32" s="3">
        <v>689</v>
      </c>
      <c r="H32" s="6">
        <v>2387</v>
      </c>
      <c r="I32" s="3">
        <f t="shared" si="1"/>
        <v>5682</v>
      </c>
      <c r="J32" s="7">
        <v>20</v>
      </c>
      <c r="K32" s="2" t="s">
        <v>40</v>
      </c>
      <c r="L32" s="7">
        <v>10</v>
      </c>
      <c r="M32" s="29" t="s">
        <v>74</v>
      </c>
      <c r="N32" s="7">
        <v>70</v>
      </c>
      <c r="O32" s="2" t="s">
        <v>85</v>
      </c>
      <c r="P32" s="8">
        <v>6.177900552486188</v>
      </c>
      <c r="Q32" s="5">
        <v>895</v>
      </c>
      <c r="R32" s="9">
        <v>1651625</v>
      </c>
    </row>
    <row r="33" spans="1:18" ht="13.5" customHeight="1">
      <c r="A33" s="35">
        <v>41298</v>
      </c>
      <c r="B33" s="32" t="s">
        <v>24</v>
      </c>
      <c r="C33" s="3">
        <v>1296</v>
      </c>
      <c r="D33" s="6">
        <v>1260</v>
      </c>
      <c r="E33" s="3">
        <v>1130</v>
      </c>
      <c r="F33" s="6">
        <v>1429</v>
      </c>
      <c r="G33" s="3">
        <v>1689</v>
      </c>
      <c r="H33" s="6">
        <v>5702</v>
      </c>
      <c r="I33" s="3">
        <f t="shared" si="1"/>
        <v>12506</v>
      </c>
      <c r="J33" s="7">
        <v>10</v>
      </c>
      <c r="K33" s="2" t="s">
        <v>65</v>
      </c>
      <c r="L33" s="7">
        <v>18</v>
      </c>
      <c r="M33" s="2" t="s">
        <v>94</v>
      </c>
      <c r="N33" s="7">
        <v>72</v>
      </c>
      <c r="O33" s="2" t="s">
        <v>80</v>
      </c>
      <c r="P33" s="8">
        <v>13.188552188552189</v>
      </c>
      <c r="Q33" s="5">
        <v>2410</v>
      </c>
      <c r="R33" s="9">
        <v>5420250</v>
      </c>
    </row>
    <row r="34" spans="1:18" ht="13.5" customHeight="1">
      <c r="A34" s="35">
        <v>41306</v>
      </c>
      <c r="B34" s="32" t="s">
        <v>27</v>
      </c>
      <c r="C34" s="3">
        <v>1702</v>
      </c>
      <c r="D34" s="6">
        <v>1606</v>
      </c>
      <c r="E34" s="3">
        <v>1186</v>
      </c>
      <c r="F34" s="6">
        <v>1978</v>
      </c>
      <c r="G34" s="3">
        <v>1588</v>
      </c>
      <c r="H34" s="6">
        <v>7418</v>
      </c>
      <c r="I34" s="3">
        <f t="shared" si="1"/>
        <v>15478</v>
      </c>
      <c r="J34" s="7">
        <v>9</v>
      </c>
      <c r="K34" s="2" t="s">
        <v>40</v>
      </c>
      <c r="L34" s="7">
        <v>11</v>
      </c>
      <c r="M34" s="2" t="s">
        <v>72</v>
      </c>
      <c r="N34" s="7">
        <v>80</v>
      </c>
      <c r="O34" s="2" t="s">
        <v>85</v>
      </c>
      <c r="P34" s="8">
        <v>4.304424073335991</v>
      </c>
      <c r="Q34" s="5">
        <v>2680</v>
      </c>
      <c r="R34" s="9">
        <v>3663140</v>
      </c>
    </row>
    <row r="35" spans="1:18" ht="13.5" customHeight="1">
      <c r="A35" s="35">
        <v>41319</v>
      </c>
      <c r="B35" s="32" t="s">
        <v>28</v>
      </c>
      <c r="C35" s="3">
        <v>670</v>
      </c>
      <c r="D35" s="6">
        <v>553</v>
      </c>
      <c r="E35" s="3">
        <v>511</v>
      </c>
      <c r="F35" s="6">
        <v>680</v>
      </c>
      <c r="G35" s="3">
        <v>677</v>
      </c>
      <c r="H35" s="6">
        <v>2386</v>
      </c>
      <c r="I35" s="3">
        <f t="shared" si="1"/>
        <v>5477</v>
      </c>
      <c r="J35" s="7">
        <v>25</v>
      </c>
      <c r="K35" s="2" t="s">
        <v>86</v>
      </c>
      <c r="L35" s="7">
        <v>15</v>
      </c>
      <c r="M35" s="2" t="s">
        <v>95</v>
      </c>
      <c r="N35" s="7">
        <v>60</v>
      </c>
      <c r="O35" s="2" t="s">
        <v>85</v>
      </c>
      <c r="P35" s="8">
        <v>6.9326599326599325</v>
      </c>
      <c r="Q35" s="5">
        <v>980</v>
      </c>
      <c r="R35" s="9">
        <v>2168100</v>
      </c>
    </row>
    <row r="36" spans="1:18" ht="13.5" customHeight="1">
      <c r="A36" s="35">
        <v>41349</v>
      </c>
      <c r="B36" s="32" t="s">
        <v>10</v>
      </c>
      <c r="C36" s="3">
        <v>568</v>
      </c>
      <c r="D36" s="6">
        <v>255</v>
      </c>
      <c r="E36" s="3">
        <v>254</v>
      </c>
      <c r="F36" s="6">
        <v>637</v>
      </c>
      <c r="G36" s="3">
        <v>949</v>
      </c>
      <c r="H36" s="6">
        <v>2950</v>
      </c>
      <c r="I36" s="3">
        <f t="shared" si="1"/>
        <v>5613</v>
      </c>
      <c r="J36" s="7">
        <v>10</v>
      </c>
      <c r="K36" s="2" t="s">
        <v>85</v>
      </c>
      <c r="L36" s="7">
        <v>10</v>
      </c>
      <c r="M36" s="2" t="s">
        <v>66</v>
      </c>
      <c r="N36" s="7">
        <v>80</v>
      </c>
      <c r="O36" s="2" t="s">
        <v>85</v>
      </c>
      <c r="P36" s="8">
        <v>5.0627450980392155</v>
      </c>
      <c r="Q36" s="5">
        <v>970</v>
      </c>
      <c r="R36" s="9">
        <v>1489200</v>
      </c>
    </row>
    <row r="37" spans="1:18" ht="13.5" customHeight="1">
      <c r="A37" s="35">
        <v>41357</v>
      </c>
      <c r="B37" s="32" t="s">
        <v>11</v>
      </c>
      <c r="C37" s="3">
        <v>1007</v>
      </c>
      <c r="D37" s="6">
        <v>642</v>
      </c>
      <c r="E37" s="3">
        <v>654</v>
      </c>
      <c r="F37" s="6">
        <v>871</v>
      </c>
      <c r="G37" s="3">
        <v>671</v>
      </c>
      <c r="H37" s="6">
        <v>3353</v>
      </c>
      <c r="I37" s="3">
        <f t="shared" si="1"/>
        <v>7198</v>
      </c>
      <c r="J37" s="7">
        <v>20</v>
      </c>
      <c r="K37" s="2" t="s">
        <v>40</v>
      </c>
      <c r="L37" s="7">
        <v>2</v>
      </c>
      <c r="M37" s="2" t="s">
        <v>44</v>
      </c>
      <c r="N37" s="7">
        <v>78</v>
      </c>
      <c r="O37" s="2" t="s">
        <v>85</v>
      </c>
      <c r="P37" s="8">
        <v>4.161010822415983</v>
      </c>
      <c r="Q37" s="5">
        <v>1444</v>
      </c>
      <c r="R37" s="9">
        <v>2082598.75</v>
      </c>
    </row>
    <row r="38" spans="1:18" ht="13.5" customHeight="1">
      <c r="A38" s="35">
        <v>41359</v>
      </c>
      <c r="B38" s="32" t="s">
        <v>34</v>
      </c>
      <c r="C38" s="3">
        <v>627</v>
      </c>
      <c r="D38" s="6">
        <v>616</v>
      </c>
      <c r="E38" s="3">
        <v>1410</v>
      </c>
      <c r="F38" s="6">
        <v>648</v>
      </c>
      <c r="G38" s="3">
        <v>553</v>
      </c>
      <c r="H38" s="6">
        <v>2495</v>
      </c>
      <c r="I38" s="3">
        <f t="shared" si="1"/>
        <v>6349</v>
      </c>
      <c r="J38" s="7">
        <v>29</v>
      </c>
      <c r="K38" s="2" t="s">
        <v>87</v>
      </c>
      <c r="L38" s="7">
        <v>0</v>
      </c>
      <c r="M38" s="2"/>
      <c r="N38" s="7">
        <v>71</v>
      </c>
      <c r="O38" s="2" t="s">
        <v>87</v>
      </c>
      <c r="P38" s="8">
        <v>5.6</v>
      </c>
      <c r="Q38" s="5">
        <v>1200</v>
      </c>
      <c r="R38" s="9">
        <v>2190000</v>
      </c>
    </row>
    <row r="39" spans="1:18" ht="13.5" customHeight="1">
      <c r="A39" s="35">
        <v>41378</v>
      </c>
      <c r="B39" s="32" t="s">
        <v>20</v>
      </c>
      <c r="C39" s="3">
        <v>478</v>
      </c>
      <c r="D39" s="6">
        <v>516</v>
      </c>
      <c r="E39" s="3">
        <v>749</v>
      </c>
      <c r="F39" s="6">
        <v>464</v>
      </c>
      <c r="G39" s="3">
        <v>483</v>
      </c>
      <c r="H39" s="6">
        <v>1937</v>
      </c>
      <c r="I39" s="3">
        <f t="shared" si="1"/>
        <v>4627</v>
      </c>
      <c r="J39" s="7">
        <v>10</v>
      </c>
      <c r="K39" s="2" t="s">
        <v>40</v>
      </c>
      <c r="L39" s="7">
        <v>10</v>
      </c>
      <c r="M39" s="2" t="s">
        <v>42</v>
      </c>
      <c r="N39" s="7">
        <v>80</v>
      </c>
      <c r="O39" s="2" t="s">
        <v>79</v>
      </c>
      <c r="P39" s="8">
        <v>9.512968299711815</v>
      </c>
      <c r="Q39" s="5">
        <v>975</v>
      </c>
      <c r="R39" s="9">
        <v>3166375</v>
      </c>
    </row>
    <row r="40" spans="1:18" ht="13.5" customHeight="1">
      <c r="A40" s="35">
        <v>41396</v>
      </c>
      <c r="B40" s="32" t="s">
        <v>19</v>
      </c>
      <c r="C40" s="3">
        <v>1956</v>
      </c>
      <c r="D40" s="6">
        <v>1996</v>
      </c>
      <c r="E40" s="3">
        <v>2287</v>
      </c>
      <c r="F40" s="6">
        <v>1916</v>
      </c>
      <c r="G40" s="3">
        <v>2103</v>
      </c>
      <c r="H40" s="6">
        <v>8914</v>
      </c>
      <c r="I40" s="3">
        <f t="shared" si="1"/>
        <v>19172</v>
      </c>
      <c r="J40" s="7">
        <v>15</v>
      </c>
      <c r="K40" s="2" t="s">
        <v>43</v>
      </c>
      <c r="L40" s="7">
        <v>10</v>
      </c>
      <c r="M40" s="2" t="s">
        <v>96</v>
      </c>
      <c r="N40" s="7">
        <v>75</v>
      </c>
      <c r="O40" s="2" t="s">
        <v>43</v>
      </c>
      <c r="P40" s="8">
        <v>5.355820105820106</v>
      </c>
      <c r="Q40" s="5">
        <v>3280</v>
      </c>
      <c r="R40" s="9">
        <v>5518800</v>
      </c>
    </row>
    <row r="41" spans="1:18" ht="13.5" customHeight="1">
      <c r="A41" s="35">
        <v>41483</v>
      </c>
      <c r="B41" s="32" t="s">
        <v>21</v>
      </c>
      <c r="C41" s="3">
        <v>212</v>
      </c>
      <c r="D41" s="6">
        <v>518</v>
      </c>
      <c r="E41" s="3">
        <v>367</v>
      </c>
      <c r="F41" s="6">
        <v>378</v>
      </c>
      <c r="G41" s="3">
        <v>622</v>
      </c>
      <c r="H41" s="6">
        <v>1338</v>
      </c>
      <c r="I41" s="3">
        <f t="shared" si="1"/>
        <v>3435</v>
      </c>
      <c r="J41" s="7">
        <v>25</v>
      </c>
      <c r="K41" s="2" t="s">
        <v>88</v>
      </c>
      <c r="L41" s="7">
        <v>20</v>
      </c>
      <c r="M41" s="2" t="s">
        <v>97</v>
      </c>
      <c r="N41" s="7">
        <v>55</v>
      </c>
      <c r="O41" s="2" t="s">
        <v>75</v>
      </c>
      <c r="P41" s="8">
        <v>5.3961625282167045</v>
      </c>
      <c r="Q41" s="5">
        <v>470</v>
      </c>
      <c r="R41" s="9">
        <v>808475</v>
      </c>
    </row>
    <row r="42" spans="1:18" ht="13.5" customHeight="1">
      <c r="A42" s="35">
        <v>41503</v>
      </c>
      <c r="B42" s="32" t="s">
        <v>35</v>
      </c>
      <c r="C42" s="3">
        <v>206</v>
      </c>
      <c r="D42" s="6">
        <v>274</v>
      </c>
      <c r="E42" s="3">
        <v>933</v>
      </c>
      <c r="F42" s="6">
        <v>247</v>
      </c>
      <c r="G42" s="3">
        <v>143</v>
      </c>
      <c r="H42" s="6">
        <v>1086</v>
      </c>
      <c r="I42" s="3">
        <f t="shared" si="1"/>
        <v>2889</v>
      </c>
      <c r="J42" s="7">
        <v>30</v>
      </c>
      <c r="K42" s="2" t="s">
        <v>65</v>
      </c>
      <c r="L42" s="7">
        <v>10</v>
      </c>
      <c r="M42" s="2" t="s">
        <v>98</v>
      </c>
      <c r="N42" s="7">
        <v>60</v>
      </c>
      <c r="O42" s="2" t="s">
        <v>40</v>
      </c>
      <c r="P42" s="8">
        <v>5.085677749360613</v>
      </c>
      <c r="Q42" s="5">
        <v>440</v>
      </c>
      <c r="R42" s="9">
        <v>713575</v>
      </c>
    </row>
    <row r="43" spans="1:18" ht="13.5" customHeight="1">
      <c r="A43" s="35">
        <v>41518</v>
      </c>
      <c r="B43" s="32" t="s">
        <v>22</v>
      </c>
      <c r="C43" s="3">
        <v>1566</v>
      </c>
      <c r="D43" s="6">
        <v>904</v>
      </c>
      <c r="E43" s="3">
        <v>666</v>
      </c>
      <c r="F43" s="6">
        <v>1829</v>
      </c>
      <c r="G43" s="3">
        <v>1610</v>
      </c>
      <c r="H43" s="6">
        <v>6843</v>
      </c>
      <c r="I43" s="3">
        <f t="shared" si="1"/>
        <v>13418</v>
      </c>
      <c r="J43" s="7">
        <v>18</v>
      </c>
      <c r="K43" s="2" t="s">
        <v>40</v>
      </c>
      <c r="L43" s="7">
        <v>2</v>
      </c>
      <c r="M43" s="2" t="s">
        <v>99</v>
      </c>
      <c r="N43" s="7">
        <v>80</v>
      </c>
      <c r="O43" s="2" t="s">
        <v>43</v>
      </c>
      <c r="P43" s="8">
        <v>6.492103170094307</v>
      </c>
      <c r="Q43" s="5">
        <v>2796</v>
      </c>
      <c r="R43" s="9">
        <v>6424730</v>
      </c>
    </row>
    <row r="44" spans="1:18" ht="13.5" customHeight="1">
      <c r="A44" s="35">
        <v>41524</v>
      </c>
      <c r="B44" s="32" t="s">
        <v>12</v>
      </c>
      <c r="C44" s="3">
        <v>3508</v>
      </c>
      <c r="D44" s="6">
        <v>2014</v>
      </c>
      <c r="E44" s="3">
        <v>1409</v>
      </c>
      <c r="F44" s="6">
        <v>4282</v>
      </c>
      <c r="G44" s="3">
        <v>3750</v>
      </c>
      <c r="H44" s="6">
        <v>15851</v>
      </c>
      <c r="I44" s="3">
        <f t="shared" si="1"/>
        <v>30814</v>
      </c>
      <c r="J44" s="7">
        <v>10</v>
      </c>
      <c r="K44" s="2" t="s">
        <v>76</v>
      </c>
      <c r="L44" s="7">
        <v>30</v>
      </c>
      <c r="M44" s="2" t="s">
        <v>43</v>
      </c>
      <c r="N44" s="7">
        <v>60</v>
      </c>
      <c r="O44" s="2" t="s">
        <v>76</v>
      </c>
      <c r="P44" s="8">
        <v>5.570921985815603</v>
      </c>
      <c r="Q44" s="5">
        <v>4700</v>
      </c>
      <c r="R44" s="9">
        <v>7719750</v>
      </c>
    </row>
    <row r="45" spans="1:18" ht="13.5" customHeight="1">
      <c r="A45" s="35">
        <v>41530</v>
      </c>
      <c r="B45" s="32" t="s">
        <v>36</v>
      </c>
      <c r="C45" s="3">
        <v>133</v>
      </c>
      <c r="D45" s="6">
        <v>237</v>
      </c>
      <c r="E45" s="3">
        <v>188</v>
      </c>
      <c r="F45" s="6">
        <v>135</v>
      </c>
      <c r="G45" s="3">
        <v>178</v>
      </c>
      <c r="H45" s="6">
        <v>541</v>
      </c>
      <c r="I45" s="3">
        <f t="shared" si="1"/>
        <v>1412</v>
      </c>
      <c r="J45" s="7">
        <v>8</v>
      </c>
      <c r="K45" s="2" t="s">
        <v>69</v>
      </c>
      <c r="L45" s="7">
        <v>7</v>
      </c>
      <c r="M45" s="2" t="s">
        <v>100</v>
      </c>
      <c r="N45" s="7">
        <v>85</v>
      </c>
      <c r="O45" s="2" t="s">
        <v>85</v>
      </c>
      <c r="P45" s="8">
        <v>4.2075471698113205</v>
      </c>
      <c r="Q45" s="5">
        <v>260</v>
      </c>
      <c r="R45" s="9">
        <v>386900</v>
      </c>
    </row>
    <row r="46" spans="1:18" ht="13.5" customHeight="1">
      <c r="A46" s="35">
        <v>41548</v>
      </c>
      <c r="B46" s="32" t="s">
        <v>104</v>
      </c>
      <c r="C46" s="3">
        <v>882</v>
      </c>
      <c r="D46" s="6">
        <v>599</v>
      </c>
      <c r="E46" s="3">
        <v>432</v>
      </c>
      <c r="F46" s="6">
        <v>1054</v>
      </c>
      <c r="G46" s="3">
        <v>832</v>
      </c>
      <c r="H46" s="6">
        <v>3549</v>
      </c>
      <c r="I46" s="3">
        <f>SUM(C46:H46)</f>
        <v>7348</v>
      </c>
      <c r="J46" s="7">
        <v>5</v>
      </c>
      <c r="K46" s="2" t="s">
        <v>67</v>
      </c>
      <c r="L46" s="7">
        <v>10</v>
      </c>
      <c r="M46" s="2" t="s">
        <v>73</v>
      </c>
      <c r="N46" s="7">
        <v>85</v>
      </c>
      <c r="O46" s="2" t="s">
        <v>101</v>
      </c>
      <c r="P46" s="8">
        <v>11.68122270742358</v>
      </c>
      <c r="Q46" s="5">
        <v>1221</v>
      </c>
      <c r="R46" s="9">
        <v>2507550</v>
      </c>
    </row>
    <row r="47" spans="1:18" ht="13.5" customHeight="1">
      <c r="A47" s="35">
        <v>41551</v>
      </c>
      <c r="B47" s="32" t="s">
        <v>31</v>
      </c>
      <c r="C47" s="3">
        <v>2235</v>
      </c>
      <c r="D47" s="6">
        <v>3533</v>
      </c>
      <c r="E47" s="3">
        <v>5787</v>
      </c>
      <c r="F47" s="6">
        <v>2368</v>
      </c>
      <c r="G47" s="3">
        <v>2616</v>
      </c>
      <c r="H47" s="6">
        <v>8434</v>
      </c>
      <c r="I47" s="3">
        <f t="shared" si="1"/>
        <v>24973</v>
      </c>
      <c r="J47" s="7">
        <v>54</v>
      </c>
      <c r="K47" s="2" t="s">
        <v>40</v>
      </c>
      <c r="L47" s="7">
        <v>11</v>
      </c>
      <c r="M47" s="2" t="s">
        <v>42</v>
      </c>
      <c r="N47" s="7">
        <v>35</v>
      </c>
      <c r="O47" s="2" t="s">
        <v>40</v>
      </c>
      <c r="P47" s="8">
        <v>11.645051194539247</v>
      </c>
      <c r="Q47" s="5">
        <v>3360</v>
      </c>
      <c r="R47" s="9">
        <v>8555600</v>
      </c>
    </row>
    <row r="48" spans="1:18" ht="13.5" customHeight="1">
      <c r="A48" s="35">
        <v>41615</v>
      </c>
      <c r="B48" s="32" t="s">
        <v>13</v>
      </c>
      <c r="C48" s="3">
        <v>1694</v>
      </c>
      <c r="D48" s="6">
        <v>883</v>
      </c>
      <c r="E48" s="3">
        <v>621</v>
      </c>
      <c r="F48" s="6">
        <v>1957</v>
      </c>
      <c r="G48" s="3">
        <v>1598</v>
      </c>
      <c r="H48" s="6">
        <v>6660</v>
      </c>
      <c r="I48" s="3">
        <f t="shared" si="1"/>
        <v>13413</v>
      </c>
      <c r="J48" s="7">
        <v>40</v>
      </c>
      <c r="K48" s="2" t="s">
        <v>89</v>
      </c>
      <c r="L48" s="7">
        <v>35</v>
      </c>
      <c r="M48" s="2" t="s">
        <v>70</v>
      </c>
      <c r="N48" s="7">
        <v>25</v>
      </c>
      <c r="O48" s="2" t="s">
        <v>70</v>
      </c>
      <c r="P48" s="8">
        <v>5.565066109951287</v>
      </c>
      <c r="Q48" s="5">
        <v>3020</v>
      </c>
      <c r="R48" s="9">
        <v>5245050</v>
      </c>
    </row>
    <row r="49" spans="1:18" ht="13.5" customHeight="1">
      <c r="A49" s="35">
        <v>41660</v>
      </c>
      <c r="B49" s="32" t="s">
        <v>37</v>
      </c>
      <c r="C49" s="3">
        <v>550</v>
      </c>
      <c r="D49" s="6">
        <v>659</v>
      </c>
      <c r="E49" s="3">
        <v>884</v>
      </c>
      <c r="F49" s="6">
        <v>615</v>
      </c>
      <c r="G49" s="3">
        <v>533</v>
      </c>
      <c r="H49" s="6">
        <v>1967</v>
      </c>
      <c r="I49" s="3">
        <f t="shared" si="1"/>
        <v>5208</v>
      </c>
      <c r="J49" s="7">
        <v>30</v>
      </c>
      <c r="K49" s="2" t="s">
        <v>40</v>
      </c>
      <c r="L49" s="7">
        <v>0.22</v>
      </c>
      <c r="M49" s="2" t="s">
        <v>79</v>
      </c>
      <c r="N49" s="7">
        <v>69.78</v>
      </c>
      <c r="O49" s="2" t="s">
        <v>70</v>
      </c>
      <c r="P49" s="8">
        <v>5.291105121293801</v>
      </c>
      <c r="Q49" s="5">
        <v>715</v>
      </c>
      <c r="R49" s="9">
        <v>1354150</v>
      </c>
    </row>
    <row r="50" spans="1:18" ht="13.5" customHeight="1">
      <c r="A50" s="35">
        <v>41668</v>
      </c>
      <c r="B50" s="32" t="s">
        <v>38</v>
      </c>
      <c r="C50" s="3">
        <v>606</v>
      </c>
      <c r="D50" s="6">
        <v>888</v>
      </c>
      <c r="E50" s="3">
        <v>1059</v>
      </c>
      <c r="F50" s="6">
        <v>711</v>
      </c>
      <c r="G50" s="3">
        <v>778</v>
      </c>
      <c r="H50" s="6">
        <v>2479</v>
      </c>
      <c r="I50" s="3">
        <f t="shared" si="1"/>
        <v>6521</v>
      </c>
      <c r="J50" s="7">
        <v>30</v>
      </c>
      <c r="K50" s="2" t="s">
        <v>90</v>
      </c>
      <c r="L50" s="7">
        <v>30</v>
      </c>
      <c r="M50" s="2" t="s">
        <v>78</v>
      </c>
      <c r="N50" s="7">
        <v>40</v>
      </c>
      <c r="O50" s="2" t="s">
        <v>85</v>
      </c>
      <c r="P50" s="8">
        <v>7.996047430830039</v>
      </c>
      <c r="Q50" s="5">
        <v>1125</v>
      </c>
      <c r="R50" s="9">
        <v>3232075</v>
      </c>
    </row>
    <row r="51" spans="1:18" ht="13.5" customHeight="1">
      <c r="A51" s="35">
        <v>41676</v>
      </c>
      <c r="B51" s="33" t="s">
        <v>14</v>
      </c>
      <c r="C51" s="3">
        <v>812</v>
      </c>
      <c r="D51" s="6">
        <v>943</v>
      </c>
      <c r="E51" s="3">
        <v>1088</v>
      </c>
      <c r="F51" s="6">
        <v>927</v>
      </c>
      <c r="G51" s="3">
        <v>711</v>
      </c>
      <c r="H51" s="6">
        <v>3237</v>
      </c>
      <c r="I51" s="3">
        <f t="shared" si="1"/>
        <v>7718</v>
      </c>
      <c r="J51" s="7">
        <v>10</v>
      </c>
      <c r="K51" s="2" t="s">
        <v>91</v>
      </c>
      <c r="L51" s="7">
        <v>40</v>
      </c>
      <c r="M51" s="2" t="s">
        <v>40</v>
      </c>
      <c r="N51" s="7">
        <v>50</v>
      </c>
      <c r="O51" s="2" t="s">
        <v>42</v>
      </c>
      <c r="P51" s="8">
        <v>5.353146853146853</v>
      </c>
      <c r="Q51" s="5">
        <v>1170</v>
      </c>
      <c r="R51" s="9">
        <v>2087800</v>
      </c>
    </row>
    <row r="52" spans="1:18" ht="13.5" customHeight="1">
      <c r="A52" s="35">
        <v>41770</v>
      </c>
      <c r="B52" s="32" t="s">
        <v>29</v>
      </c>
      <c r="C52" s="3">
        <v>775</v>
      </c>
      <c r="D52" s="6">
        <v>994</v>
      </c>
      <c r="E52" s="3">
        <v>1015</v>
      </c>
      <c r="F52" s="6">
        <v>1055</v>
      </c>
      <c r="G52" s="3">
        <v>1274</v>
      </c>
      <c r="H52" s="6">
        <v>4074</v>
      </c>
      <c r="I52" s="3">
        <f t="shared" si="1"/>
        <v>9187</v>
      </c>
      <c r="J52" s="7">
        <v>50</v>
      </c>
      <c r="K52" s="2" t="s">
        <v>68</v>
      </c>
      <c r="L52" s="7">
        <v>15</v>
      </c>
      <c r="M52" s="2" t="s">
        <v>75</v>
      </c>
      <c r="N52" s="7">
        <v>35</v>
      </c>
      <c r="O52" s="2" t="s">
        <v>85</v>
      </c>
      <c r="P52" s="8">
        <v>6.636065573770492</v>
      </c>
      <c r="Q52" s="5">
        <v>1155</v>
      </c>
      <c r="R52" s="9">
        <v>2226500</v>
      </c>
    </row>
    <row r="53" spans="1:18" ht="13.5" customHeight="1">
      <c r="A53" s="35">
        <v>41791</v>
      </c>
      <c r="B53" s="32" t="s">
        <v>30</v>
      </c>
      <c r="C53" s="3">
        <v>1630</v>
      </c>
      <c r="D53" s="6">
        <v>1484</v>
      </c>
      <c r="E53" s="3">
        <v>1581</v>
      </c>
      <c r="F53" s="6">
        <v>2116</v>
      </c>
      <c r="G53" s="3">
        <v>1962</v>
      </c>
      <c r="H53" s="6">
        <v>8225</v>
      </c>
      <c r="I53" s="3">
        <f t="shared" si="1"/>
        <v>16998</v>
      </c>
      <c r="J53" s="7">
        <v>3</v>
      </c>
      <c r="K53" s="2" t="s">
        <v>40</v>
      </c>
      <c r="L53" s="7">
        <v>12</v>
      </c>
      <c r="M53" s="29" t="s">
        <v>42</v>
      </c>
      <c r="N53" s="7">
        <v>85</v>
      </c>
      <c r="O53" s="2" t="s">
        <v>40</v>
      </c>
      <c r="P53" s="8">
        <v>5.532028469750889</v>
      </c>
      <c r="Q53" s="5">
        <v>3070</v>
      </c>
      <c r="R53" s="9">
        <v>5128250</v>
      </c>
    </row>
    <row r="54" spans="1:18" ht="13.5" customHeight="1">
      <c r="A54" s="35">
        <v>41799</v>
      </c>
      <c r="B54" s="32" t="s">
        <v>15</v>
      </c>
      <c r="C54" s="3">
        <v>1596</v>
      </c>
      <c r="D54" s="6">
        <v>1305</v>
      </c>
      <c r="E54" s="3">
        <v>1330</v>
      </c>
      <c r="F54" s="6">
        <v>1993</v>
      </c>
      <c r="G54" s="3">
        <v>2325</v>
      </c>
      <c r="H54" s="6">
        <v>7654</v>
      </c>
      <c r="I54" s="3">
        <f t="shared" si="1"/>
        <v>16203</v>
      </c>
      <c r="J54" s="7">
        <v>20</v>
      </c>
      <c r="K54" s="2" t="s">
        <v>40</v>
      </c>
      <c r="L54" s="7">
        <v>50</v>
      </c>
      <c r="M54" s="2" t="s">
        <v>94</v>
      </c>
      <c r="N54" s="7">
        <v>30</v>
      </c>
      <c r="O54" s="2" t="s">
        <v>79</v>
      </c>
      <c r="P54" s="8">
        <v>5.675105485232067</v>
      </c>
      <c r="Q54" s="5">
        <v>2770</v>
      </c>
      <c r="R54" s="9">
        <v>4325250</v>
      </c>
    </row>
    <row r="55" spans="1:18" ht="13.5" customHeight="1">
      <c r="A55" s="35">
        <v>41801</v>
      </c>
      <c r="B55" s="32" t="s">
        <v>16</v>
      </c>
      <c r="C55" s="3">
        <v>642</v>
      </c>
      <c r="D55" s="6">
        <v>830</v>
      </c>
      <c r="E55" s="3">
        <v>427</v>
      </c>
      <c r="F55" s="6">
        <v>877</v>
      </c>
      <c r="G55" s="3">
        <v>994</v>
      </c>
      <c r="H55" s="6">
        <v>3050</v>
      </c>
      <c r="I55" s="3">
        <f t="shared" si="1"/>
        <v>6820</v>
      </c>
      <c r="J55" s="7">
        <v>20</v>
      </c>
      <c r="K55" s="2" t="s">
        <v>40</v>
      </c>
      <c r="L55" s="7">
        <v>0</v>
      </c>
      <c r="M55" s="2" t="s">
        <v>84</v>
      </c>
      <c r="N55" s="7">
        <v>80</v>
      </c>
      <c r="O55" s="2" t="s">
        <v>103</v>
      </c>
      <c r="P55" s="8">
        <v>4.623300970873787</v>
      </c>
      <c r="Q55" s="5">
        <v>1000</v>
      </c>
      <c r="R55" s="9">
        <v>1503800</v>
      </c>
    </row>
    <row r="56" spans="1:18" ht="13.5" customHeight="1">
      <c r="A56" s="35">
        <v>41797</v>
      </c>
      <c r="B56" s="33" t="s">
        <v>23</v>
      </c>
      <c r="C56" s="3">
        <v>2045</v>
      </c>
      <c r="D56" s="6">
        <v>1190</v>
      </c>
      <c r="E56" s="3">
        <v>959</v>
      </c>
      <c r="F56" s="6">
        <v>2357</v>
      </c>
      <c r="G56" s="3">
        <v>2242</v>
      </c>
      <c r="H56" s="6">
        <v>8920</v>
      </c>
      <c r="I56" s="3">
        <f t="shared" si="1"/>
        <v>17713</v>
      </c>
      <c r="J56" s="7">
        <v>1</v>
      </c>
      <c r="K56" s="29" t="s">
        <v>71</v>
      </c>
      <c r="L56" s="7">
        <v>10</v>
      </c>
      <c r="M56" s="2" t="s">
        <v>94</v>
      </c>
      <c r="N56" s="7">
        <v>89</v>
      </c>
      <c r="O56" s="2" t="s">
        <v>81</v>
      </c>
      <c r="P56" s="8">
        <v>6.090422685928303</v>
      </c>
      <c r="Q56" s="5">
        <v>3250</v>
      </c>
      <c r="R56" s="9">
        <v>6821850</v>
      </c>
    </row>
    <row r="57" spans="1:18" ht="13.5" customHeight="1">
      <c r="A57" s="35">
        <v>41807</v>
      </c>
      <c r="B57" s="32" t="s">
        <v>39</v>
      </c>
      <c r="C57" s="3">
        <v>1145</v>
      </c>
      <c r="D57" s="6">
        <v>1407</v>
      </c>
      <c r="E57" s="3">
        <v>1509</v>
      </c>
      <c r="F57" s="6">
        <v>1286</v>
      </c>
      <c r="G57" s="3">
        <v>1031</v>
      </c>
      <c r="H57" s="6">
        <v>4169</v>
      </c>
      <c r="I57" s="3">
        <f t="shared" si="1"/>
        <v>10547</v>
      </c>
      <c r="J57" s="7">
        <v>30</v>
      </c>
      <c r="K57" s="2" t="s">
        <v>43</v>
      </c>
      <c r="L57" s="7">
        <v>5</v>
      </c>
      <c r="M57" s="2" t="s">
        <v>92</v>
      </c>
      <c r="N57" s="7">
        <v>65</v>
      </c>
      <c r="O57" s="2" t="s">
        <v>43</v>
      </c>
      <c r="P57" s="8">
        <v>9.013458950201885</v>
      </c>
      <c r="Q57" s="5">
        <v>1270</v>
      </c>
      <c r="R57" s="9">
        <v>2711950</v>
      </c>
    </row>
    <row r="58" spans="1:18" ht="13.5" customHeight="1">
      <c r="A58" s="35">
        <v>41872</v>
      </c>
      <c r="B58" s="32" t="s">
        <v>17</v>
      </c>
      <c r="C58" s="3">
        <v>1500</v>
      </c>
      <c r="D58" s="6">
        <v>674</v>
      </c>
      <c r="E58" s="3">
        <v>470</v>
      </c>
      <c r="F58" s="6">
        <v>1748</v>
      </c>
      <c r="G58" s="3">
        <v>1260</v>
      </c>
      <c r="H58" s="6">
        <v>5440</v>
      </c>
      <c r="I58" s="3">
        <f t="shared" si="1"/>
        <v>11092</v>
      </c>
      <c r="J58" s="7">
        <v>0</v>
      </c>
      <c r="K58" s="29" t="s">
        <v>84</v>
      </c>
      <c r="L58" s="7">
        <v>0</v>
      </c>
      <c r="M58" s="29" t="s">
        <v>84</v>
      </c>
      <c r="N58" s="7">
        <v>100</v>
      </c>
      <c r="O58" s="2" t="s">
        <v>77</v>
      </c>
      <c r="P58" s="8">
        <v>3.2</v>
      </c>
      <c r="Q58" s="5">
        <v>1500</v>
      </c>
      <c r="R58" s="9">
        <v>1752000</v>
      </c>
    </row>
    <row r="59" spans="1:18" ht="13.5" customHeight="1">
      <c r="A59" s="35">
        <v>41885</v>
      </c>
      <c r="B59" s="32" t="s">
        <v>18</v>
      </c>
      <c r="C59" s="3">
        <v>1748</v>
      </c>
      <c r="D59" s="6">
        <v>937</v>
      </c>
      <c r="E59" s="3">
        <v>696</v>
      </c>
      <c r="F59" s="6">
        <v>2149</v>
      </c>
      <c r="G59" s="3">
        <v>1796</v>
      </c>
      <c r="H59" s="6">
        <v>8090</v>
      </c>
      <c r="I59" s="3">
        <f t="shared" si="1"/>
        <v>15416</v>
      </c>
      <c r="J59" s="7">
        <v>9</v>
      </c>
      <c r="K59" s="2" t="s">
        <v>40</v>
      </c>
      <c r="L59" s="7">
        <v>10</v>
      </c>
      <c r="M59" s="29" t="s">
        <v>72</v>
      </c>
      <c r="N59" s="7">
        <v>81</v>
      </c>
      <c r="O59" s="2" t="s">
        <v>101</v>
      </c>
      <c r="P59" s="8">
        <v>6.2593984962406015</v>
      </c>
      <c r="Q59" s="5">
        <v>2610</v>
      </c>
      <c r="R59" s="9">
        <v>5097225</v>
      </c>
    </row>
    <row r="60" spans="1:18" ht="13.5" thickBot="1">
      <c r="A60" s="10"/>
      <c r="B60" s="34"/>
      <c r="C60" s="11"/>
      <c r="D60" s="12"/>
      <c r="E60" s="11"/>
      <c r="F60" s="12"/>
      <c r="G60" s="11"/>
      <c r="H60" s="12"/>
      <c r="I60" s="11"/>
      <c r="J60" s="13"/>
      <c r="K60" s="14"/>
      <c r="L60" s="13"/>
      <c r="M60" s="14"/>
      <c r="N60" s="13"/>
      <c r="O60" s="14"/>
      <c r="P60" s="15"/>
      <c r="Q60" s="16"/>
      <c r="R60" s="17"/>
    </row>
    <row r="61" ht="7.5" customHeight="1">
      <c r="B61" s="4"/>
    </row>
    <row r="62" spans="1:18" ht="17.25" customHeight="1">
      <c r="A62" s="44" t="s">
        <v>82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ht="17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ht="8.25" customHeight="1" thickBot="1"/>
    <row r="65" spans="1:7" ht="36" customHeight="1" thickBot="1">
      <c r="A65" s="49" t="s">
        <v>105</v>
      </c>
      <c r="B65" s="50"/>
      <c r="C65" s="50"/>
      <c r="D65" s="50"/>
      <c r="E65" s="50"/>
      <c r="F65" s="50"/>
      <c r="G65" s="51"/>
    </row>
  </sheetData>
  <sheetProtection/>
  <mergeCells count="33">
    <mergeCell ref="C18:C19"/>
    <mergeCell ref="D18:D19"/>
    <mergeCell ref="J17:K17"/>
    <mergeCell ref="O18:O19"/>
    <mergeCell ref="P17:P19"/>
    <mergeCell ref="Q17:Q19"/>
    <mergeCell ref="A15:R15"/>
    <mergeCell ref="A16:A19"/>
    <mergeCell ref="C16:E17"/>
    <mergeCell ref="G18:G19"/>
    <mergeCell ref="H18:H19"/>
    <mergeCell ref="J18:J19"/>
    <mergeCell ref="F16:H17"/>
    <mergeCell ref="L18:L19"/>
    <mergeCell ref="M18:M19"/>
    <mergeCell ref="N18:N19"/>
    <mergeCell ref="A65:G65"/>
    <mergeCell ref="J16:O16"/>
    <mergeCell ref="A8:R8"/>
    <mergeCell ref="A9:R9"/>
    <mergeCell ref="A10:R10"/>
    <mergeCell ref="A12:R12"/>
    <mergeCell ref="A13:R13"/>
    <mergeCell ref="L17:M17"/>
    <mergeCell ref="N17:O17"/>
    <mergeCell ref="I16:I19"/>
    <mergeCell ref="E18:E19"/>
    <mergeCell ref="F18:F19"/>
    <mergeCell ref="A62:R63"/>
    <mergeCell ref="K18:K19"/>
    <mergeCell ref="P16:R16"/>
    <mergeCell ref="B16:B19"/>
    <mergeCell ref="R17:R19"/>
  </mergeCells>
  <printOptions horizontalCentered="1"/>
  <pageMargins left="0.7086614173228347" right="0.7086614173228347" top="0" bottom="0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</cp:lastModifiedBy>
  <cp:lastPrinted>2017-08-22T16:23:47Z</cp:lastPrinted>
  <dcterms:created xsi:type="dcterms:W3CDTF">2004-10-05T16:31:25Z</dcterms:created>
  <dcterms:modified xsi:type="dcterms:W3CDTF">2021-11-04T22:29:18Z</dcterms:modified>
  <cp:category/>
  <cp:version/>
  <cp:contentType/>
  <cp:contentStatus/>
</cp:coreProperties>
</file>