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<sst xmlns="http://schemas.openxmlformats.org/spreadsheetml/2006/main" count="76" uniqueCount="57">
  <si>
    <t>MUNICIPIOS</t>
  </si>
  <si>
    <t>Oficial</t>
  </si>
  <si>
    <t>No Oficial</t>
  </si>
  <si>
    <t>Total</t>
  </si>
  <si>
    <t>U</t>
  </si>
  <si>
    <t>R</t>
  </si>
  <si>
    <t>TOTAL DPTO.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</si>
  <si>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</si>
  <si>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</si>
  <si>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</si>
  <si>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</si>
  <si>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</si>
  <si>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</si>
  <si>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</si>
  <si>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</si>
  <si>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Palermo</t>
  </si>
  <si>
    <t>Rivera</t>
  </si>
  <si>
    <t>Santa María</t>
  </si>
  <si>
    <t>Tello</t>
  </si>
  <si>
    <t>Teruel</t>
  </si>
  <si>
    <t>Villavieja</t>
  </si>
  <si>
    <t>Yaguará</t>
  </si>
  <si>
    <t>La Argentina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</si>
  <si>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</si>
  <si>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</si>
  <si>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</si>
  <si>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</si>
  <si>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</si>
  <si>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</si>
  <si>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</si>
  <si>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</si>
  <si>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</si>
  <si>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Pital</t>
  </si>
  <si>
    <t>Suaza</t>
  </si>
  <si>
    <t>Tarqui</t>
  </si>
  <si>
    <t>Acevedo</t>
  </si>
  <si>
    <t>Elías</t>
  </si>
  <si>
    <t>Isnos</t>
  </si>
  <si>
    <t>Oporapa</t>
  </si>
  <si>
    <t>Palestina</t>
  </si>
  <si>
    <t>Pitalito</t>
  </si>
  <si>
    <t>Saladoblanco</t>
  </si>
  <si>
    <t>San Agustín</t>
  </si>
  <si>
    <t>Timaná</t>
  </si>
  <si>
    <t>EDUCACION BASICA SECUNDARIA</t>
  </si>
  <si>
    <t>TOTAL</t>
  </si>
  <si>
    <t>EDUCACION  MEDIA VOCACIONAL</t>
  </si>
  <si>
    <t>POBLACION EN EDAD ESCOLAR       11-16 AÑOS</t>
  </si>
  <si>
    <t>SISTEMA DE INFORMACION REGIONAL "SIR"</t>
  </si>
  <si>
    <t>GOBERNACION DEL HUILA</t>
  </si>
  <si>
    <t>DEPARTAMENTO ADMINISTRATIVO DE PLANEACION</t>
  </si>
  <si>
    <t>Y MUNICIPIOS EN EL DEPARTAMENTO</t>
  </si>
  <si>
    <r>
      <t xml:space="preserve">TOTAL </t>
    </r>
    <r>
      <rPr>
        <b/>
        <sz val="7"/>
        <rFont val="Arial"/>
        <family val="2"/>
      </rPr>
      <t>MATRICULAS</t>
    </r>
  </si>
  <si>
    <t>FUENTE: Secretaría de Educación Departamental, Secretarías de Educación Municipal de Neiva y Pitalito, DANE.</t>
  </si>
  <si>
    <t>EDUCACION BASICA SECUNDARIA Y MEDIA VOCACIONAL</t>
  </si>
  <si>
    <t xml:space="preserve">ALUMNOS MATRICULADOS, POR INSTITUCIONES Y CENTROS EDUCATIVOS, SECTORES, ZONAS </t>
  </si>
  <si>
    <t>CODIGO DANE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</si>
</sst>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;[Red]#,##0"/>
    <numFmt numFmtId="185" formatCode="_ * #,##0_ ;_ * \-#,##0_ ;_ * &quot;-&quot;??_ ;_ @_ "/>
    <numFmt numFmtId="186" formatCode="0.00;[Red]0.00"/>
    <numFmt numFmtId="187" formatCode="0_);\(0\)"/>
  </numFmts>
  <fonts count="4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95">
    <xf numFmtId="37" fontId="0" fillId="0" borderId="0" xfId="0" applyAlignment="1">
      <alignment/>
    </xf>
    <xf numFmtId="37" fontId="4" fillId="0" borderId="0" xfId="0" applyFont="1" applyAlignment="1" applyProtection="1">
      <alignment horizontal="left"/>
      <protection/>
    </xf>
    <xf numFmtId="37" fontId="4" fillId="0" borderId="0" xfId="0" applyFont="1" applyAlignment="1">
      <alignment/>
    </xf>
    <xf numFmtId="184" fontId="4" fillId="0" borderId="0" xfId="0" applyNumberFormat="1" applyFont="1" applyAlignment="1">
      <alignment/>
    </xf>
    <xf numFmtId="184" fontId="8" fillId="0" borderId="0" xfId="0" applyNumberFormat="1" applyFont="1" applyAlignment="1">
      <alignment/>
    </xf>
    <xf numFmtId="184" fontId="44" fillId="0" borderId="10" xfId="0" applyNumberFormat="1" applyFont="1" applyFill="1" applyBorder="1" applyAlignment="1" applyProtection="1">
      <alignment horizontal="right" vertical="center"/>
      <protection/>
    </xf>
    <xf numFmtId="184" fontId="44" fillId="33" borderId="10" xfId="0" applyNumberFormat="1" applyFont="1" applyFill="1" applyBorder="1" applyAlignment="1" applyProtection="1">
      <alignment horizontal="right" vertical="center"/>
      <protection/>
    </xf>
    <xf numFmtId="184" fontId="44" fillId="0" borderId="10" xfId="0" applyNumberFormat="1" applyFont="1" applyFill="1" applyBorder="1" applyAlignment="1" applyProtection="1">
      <alignment vertical="center"/>
      <protection/>
    </xf>
    <xf numFmtId="184" fontId="44" fillId="33" borderId="10" xfId="0" applyNumberFormat="1" applyFont="1" applyFill="1" applyBorder="1" applyAlignment="1" applyProtection="1">
      <alignment vertical="center"/>
      <protection/>
    </xf>
    <xf numFmtId="184" fontId="44" fillId="0" borderId="11" xfId="0" applyNumberFormat="1" applyFont="1" applyFill="1" applyBorder="1" applyAlignment="1" applyProtection="1">
      <alignment vertical="center"/>
      <protection/>
    </xf>
    <xf numFmtId="184" fontId="44" fillId="33" borderId="11" xfId="0" applyNumberFormat="1" applyFont="1" applyFill="1" applyBorder="1" applyAlignment="1" applyProtection="1">
      <alignment vertical="center"/>
      <protection/>
    </xf>
    <xf numFmtId="37" fontId="1" fillId="34" borderId="12" xfId="0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37" fontId="5" fillId="34" borderId="10" xfId="0" applyFont="1" applyFill="1" applyBorder="1" applyAlignment="1">
      <alignment horizontal="center" vertical="center" wrapText="1"/>
    </xf>
    <xf numFmtId="37" fontId="1" fillId="34" borderId="13" xfId="0" applyFont="1" applyFill="1" applyBorder="1" applyAlignment="1">
      <alignment horizontal="center" vertical="center" wrapText="1"/>
    </xf>
    <xf numFmtId="37" fontId="1" fillId="34" borderId="14" xfId="0" applyFont="1" applyFill="1" applyBorder="1" applyAlignment="1" applyProtection="1">
      <alignment horizontal="center" vertical="center"/>
      <protection/>
    </xf>
    <xf numFmtId="37" fontId="1" fillId="34" borderId="15" xfId="0" applyFont="1" applyFill="1" applyBorder="1" applyAlignment="1" applyProtection="1">
      <alignment horizontal="center" vertical="center"/>
      <protection/>
    </xf>
    <xf numFmtId="37" fontId="1" fillId="34" borderId="16" xfId="0" applyFont="1" applyFill="1" applyBorder="1" applyAlignment="1" applyProtection="1">
      <alignment horizontal="center" vertical="center"/>
      <protection/>
    </xf>
    <xf numFmtId="37" fontId="1" fillId="34" borderId="17" xfId="0" applyFont="1" applyFill="1" applyBorder="1" applyAlignment="1" applyProtection="1">
      <alignment horizontal="center" vertical="center"/>
      <protection/>
    </xf>
    <xf numFmtId="37" fontId="1" fillId="34" borderId="18" xfId="0" applyFont="1" applyFill="1" applyBorder="1" applyAlignment="1">
      <alignment horizontal="center" vertical="center" wrapText="1"/>
    </xf>
    <xf numFmtId="0" fontId="7" fillId="34" borderId="19" xfId="0" applyNumberFormat="1" applyFont="1" applyFill="1" applyBorder="1" applyAlignment="1">
      <alignment horizontal="center" vertical="center" wrapText="1"/>
    </xf>
    <xf numFmtId="37" fontId="5" fillId="34" borderId="19" xfId="0" applyFont="1" applyFill="1" applyBorder="1" applyAlignment="1">
      <alignment horizontal="center" vertical="center" wrapText="1"/>
    </xf>
    <xf numFmtId="37" fontId="1" fillId="34" borderId="20" xfId="0" applyFont="1" applyFill="1" applyBorder="1" applyAlignment="1" applyProtection="1">
      <alignment horizontal="center" vertical="center"/>
      <protection/>
    </xf>
    <xf numFmtId="37" fontId="1" fillId="34" borderId="21" xfId="0" applyFont="1" applyFill="1" applyBorder="1" applyAlignment="1" applyProtection="1">
      <alignment horizontal="center" vertical="center"/>
      <protection/>
    </xf>
    <xf numFmtId="0" fontId="1" fillId="34" borderId="22" xfId="0" applyNumberFormat="1" applyFont="1" applyFill="1" applyBorder="1" applyAlignment="1">
      <alignment vertical="center"/>
    </xf>
    <xf numFmtId="0" fontId="7" fillId="34" borderId="23" xfId="0" applyNumberFormat="1" applyFont="1" applyFill="1" applyBorder="1" applyAlignment="1">
      <alignment horizontal="center" vertical="center" wrapText="1"/>
    </xf>
    <xf numFmtId="37" fontId="5" fillId="34" borderId="23" xfId="0" applyFont="1" applyFill="1" applyBorder="1" applyAlignment="1">
      <alignment horizontal="center" vertical="center" wrapText="1"/>
    </xf>
    <xf numFmtId="37" fontId="1" fillId="34" borderId="24" xfId="0" applyFont="1" applyFill="1" applyBorder="1" applyAlignment="1">
      <alignment horizontal="center" vertical="center"/>
    </xf>
    <xf numFmtId="37" fontId="1" fillId="34" borderId="25" xfId="0" applyFont="1" applyFill="1" applyBorder="1" applyAlignment="1">
      <alignment horizontal="center" vertical="center"/>
    </xf>
    <xf numFmtId="37" fontId="1" fillId="34" borderId="26" xfId="0" applyFont="1" applyFill="1" applyBorder="1" applyAlignment="1">
      <alignment horizontal="center" vertical="center"/>
    </xf>
    <xf numFmtId="37" fontId="1" fillId="34" borderId="25" xfId="0" applyFont="1" applyFill="1" applyBorder="1" applyAlignment="1" applyProtection="1">
      <alignment horizontal="centerContinuous" vertical="center"/>
      <protection/>
    </xf>
    <xf numFmtId="37" fontId="1" fillId="34" borderId="25" xfId="0" applyFont="1" applyFill="1" applyBorder="1" applyAlignment="1">
      <alignment horizontal="centerContinuous" vertical="center"/>
    </xf>
    <xf numFmtId="37" fontId="1" fillId="35" borderId="27" xfId="0" applyFont="1" applyFill="1" applyBorder="1" applyAlignment="1">
      <alignment horizontal="center" vertical="center"/>
    </xf>
    <xf numFmtId="37" fontId="1" fillId="35" borderId="28" xfId="0" applyFont="1" applyFill="1" applyBorder="1" applyAlignment="1">
      <alignment horizontal="center" vertical="center"/>
    </xf>
    <xf numFmtId="37" fontId="1" fillId="35" borderId="29" xfId="0" applyFont="1" applyFill="1" applyBorder="1" applyAlignment="1">
      <alignment horizontal="center" vertical="center"/>
    </xf>
    <xf numFmtId="37" fontId="0" fillId="0" borderId="0" xfId="0" applyAlignment="1">
      <alignment vertical="center"/>
    </xf>
    <xf numFmtId="37" fontId="1" fillId="35" borderId="30" xfId="0" applyFont="1" applyFill="1" applyBorder="1" applyAlignment="1">
      <alignment horizontal="center" vertical="center"/>
    </xf>
    <xf numFmtId="37" fontId="1" fillId="35" borderId="0" xfId="0" applyFont="1" applyFill="1" applyBorder="1" applyAlignment="1">
      <alignment horizontal="center" vertical="center"/>
    </xf>
    <xf numFmtId="37" fontId="1" fillId="35" borderId="31" xfId="0" applyFont="1" applyFill="1" applyBorder="1" applyAlignment="1">
      <alignment horizontal="center" vertical="center"/>
    </xf>
    <xf numFmtId="37" fontId="1" fillId="35" borderId="32" xfId="0" applyFont="1" applyFill="1" applyBorder="1" applyAlignment="1">
      <alignment horizontal="center" vertical="center"/>
    </xf>
    <xf numFmtId="37" fontId="1" fillId="35" borderId="33" xfId="0" applyFont="1" applyFill="1" applyBorder="1" applyAlignment="1">
      <alignment horizontal="center" vertical="center"/>
    </xf>
    <xf numFmtId="37" fontId="1" fillId="35" borderId="34" xfId="0" applyFont="1" applyFill="1" applyBorder="1" applyAlignment="1">
      <alignment horizontal="center" vertical="center"/>
    </xf>
    <xf numFmtId="37" fontId="1" fillId="35" borderId="27" xfId="0" applyFont="1" applyFill="1" applyBorder="1" applyAlignment="1" applyProtection="1">
      <alignment horizontal="center" vertical="center"/>
      <protection/>
    </xf>
    <xf numFmtId="37" fontId="1" fillId="35" borderId="28" xfId="0" applyFont="1" applyFill="1" applyBorder="1" applyAlignment="1" applyProtection="1">
      <alignment horizontal="center" vertical="center"/>
      <protection/>
    </xf>
    <xf numFmtId="37" fontId="1" fillId="35" borderId="29" xfId="0" applyFont="1" applyFill="1" applyBorder="1" applyAlignment="1" applyProtection="1">
      <alignment horizontal="center" vertical="center"/>
      <protection/>
    </xf>
    <xf numFmtId="37" fontId="1" fillId="0" borderId="0" xfId="0" applyFont="1" applyAlignment="1">
      <alignment vertical="center"/>
    </xf>
    <xf numFmtId="37" fontId="4" fillId="0" borderId="0" xfId="0" applyFont="1" applyAlignment="1">
      <alignment vertical="center"/>
    </xf>
    <xf numFmtId="37" fontId="1" fillId="35" borderId="30" xfId="0" applyFont="1" applyFill="1" applyBorder="1" applyAlignment="1" applyProtection="1">
      <alignment horizontal="center" vertical="center"/>
      <protection/>
    </xf>
    <xf numFmtId="37" fontId="1" fillId="35" borderId="0" xfId="0" applyFont="1" applyFill="1" applyBorder="1" applyAlignment="1" applyProtection="1">
      <alignment horizontal="center" vertical="center"/>
      <protection/>
    </xf>
    <xf numFmtId="37" fontId="1" fillId="35" borderId="31" xfId="0" applyFont="1" applyFill="1" applyBorder="1" applyAlignment="1" applyProtection="1">
      <alignment horizontal="center" vertical="center"/>
      <protection/>
    </xf>
    <xf numFmtId="37" fontId="1" fillId="35" borderId="32" xfId="0" applyFont="1" applyFill="1" applyBorder="1" applyAlignment="1" applyProtection="1">
      <alignment horizontal="center" vertical="center"/>
      <protection/>
    </xf>
    <xf numFmtId="37" fontId="1" fillId="35" borderId="33" xfId="0" applyFont="1" applyFill="1" applyBorder="1" applyAlignment="1" applyProtection="1">
      <alignment horizontal="center" vertical="center"/>
      <protection/>
    </xf>
    <xf numFmtId="37" fontId="1" fillId="35" borderId="34" xfId="0" applyFont="1" applyFill="1" applyBorder="1" applyAlignment="1" applyProtection="1">
      <alignment horizontal="center" vertical="center"/>
      <protection/>
    </xf>
    <xf numFmtId="1" fontId="1" fillId="35" borderId="22" xfId="0" applyNumberFormat="1" applyFont="1" applyFill="1" applyBorder="1" applyAlignment="1" applyProtection="1">
      <alignment horizontal="center" vertical="center"/>
      <protection/>
    </xf>
    <xf numFmtId="1" fontId="1" fillId="35" borderId="35" xfId="0" applyNumberFormat="1" applyFont="1" applyFill="1" applyBorder="1" applyAlignment="1" applyProtection="1">
      <alignment horizontal="center" vertical="center"/>
      <protection/>
    </xf>
    <xf numFmtId="1" fontId="1" fillId="35" borderId="36" xfId="0" applyNumberFormat="1" applyFont="1" applyFill="1" applyBorder="1" applyAlignment="1" applyProtection="1">
      <alignment horizontal="center" vertical="center"/>
      <protection/>
    </xf>
    <xf numFmtId="37" fontId="1" fillId="34" borderId="23" xfId="0" applyFont="1" applyFill="1" applyBorder="1" applyAlignment="1">
      <alignment vertical="center"/>
    </xf>
    <xf numFmtId="37" fontId="1" fillId="34" borderId="37" xfId="0" applyFont="1" applyFill="1" applyBorder="1" applyAlignment="1">
      <alignment horizontal="centerContinuous" vertical="center"/>
    </xf>
    <xf numFmtId="37" fontId="6" fillId="34" borderId="10" xfId="0" applyFont="1" applyFill="1" applyBorder="1" applyAlignment="1" applyProtection="1">
      <alignment horizontal="center" vertical="center"/>
      <protection/>
    </xf>
    <xf numFmtId="37" fontId="6" fillId="34" borderId="19" xfId="0" applyFont="1" applyFill="1" applyBorder="1" applyAlignment="1">
      <alignment vertical="center"/>
    </xf>
    <xf numFmtId="37" fontId="0" fillId="0" borderId="30" xfId="0" applyBorder="1" applyAlignment="1">
      <alignment vertical="center"/>
    </xf>
    <xf numFmtId="37" fontId="6" fillId="0" borderId="10" xfId="0" applyFont="1" applyBorder="1" applyAlignment="1">
      <alignment vertical="center"/>
    </xf>
    <xf numFmtId="37" fontId="1" fillId="0" borderId="38" xfId="0" applyFont="1" applyBorder="1" applyAlignment="1" applyProtection="1">
      <alignment horizontal="center" vertical="center"/>
      <protection/>
    </xf>
    <xf numFmtId="37" fontId="1" fillId="0" borderId="31" xfId="0" applyFont="1" applyBorder="1" applyAlignment="1" applyProtection="1">
      <alignment horizontal="center" vertical="center"/>
      <protection/>
    </xf>
    <xf numFmtId="187" fontId="45" fillId="0" borderId="30" xfId="0" applyNumberFormat="1" applyFont="1" applyBorder="1" applyAlignment="1">
      <alignment horizontal="center" vertical="center"/>
    </xf>
    <xf numFmtId="37" fontId="6" fillId="0" borderId="10" xfId="0" applyFont="1" applyBorder="1" applyAlignment="1" applyProtection="1">
      <alignment horizontal="left" vertical="center"/>
      <protection/>
    </xf>
    <xf numFmtId="185" fontId="1" fillId="0" borderId="10" xfId="47" applyNumberFormat="1" applyFont="1" applyFill="1" applyBorder="1" applyAlignment="1">
      <alignment vertical="center"/>
    </xf>
    <xf numFmtId="184" fontId="1" fillId="0" borderId="38" xfId="0" applyNumberFormat="1" applyFont="1" applyBorder="1" applyAlignment="1" applyProtection="1">
      <alignment vertical="center"/>
      <protection/>
    </xf>
    <xf numFmtId="184" fontId="1" fillId="0" borderId="38" xfId="0" applyNumberFormat="1" applyFont="1" applyBorder="1" applyAlignment="1" applyProtection="1">
      <alignment horizontal="right" vertical="center"/>
      <protection/>
    </xf>
    <xf numFmtId="184" fontId="1" fillId="0" borderId="31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Alignment="1">
      <alignment vertical="center"/>
    </xf>
    <xf numFmtId="184" fontId="1" fillId="0" borderId="0" xfId="0" applyNumberFormat="1" applyFont="1" applyFill="1" applyBorder="1" applyAlignment="1" applyProtection="1">
      <alignment horizontal="right" vertical="center"/>
      <protection/>
    </xf>
    <xf numFmtId="37" fontId="1" fillId="0" borderId="10" xfId="0" applyFont="1" applyBorder="1" applyAlignment="1">
      <alignment vertical="center"/>
    </xf>
    <xf numFmtId="0" fontId="4" fillId="0" borderId="38" xfId="0" applyNumberFormat="1" applyFont="1" applyFill="1" applyBorder="1" applyAlignment="1">
      <alignment vertical="center"/>
    </xf>
    <xf numFmtId="184" fontId="1" fillId="0" borderId="38" xfId="0" applyNumberFormat="1" applyFont="1" applyBorder="1" applyAlignment="1">
      <alignment vertical="center"/>
    </xf>
    <xf numFmtId="184" fontId="1" fillId="0" borderId="38" xfId="0" applyNumberFormat="1" applyFont="1" applyBorder="1" applyAlignment="1">
      <alignment horizontal="right" vertical="center"/>
    </xf>
    <xf numFmtId="184" fontId="1" fillId="0" borderId="31" xfId="0" applyNumberFormat="1" applyFont="1" applyBorder="1" applyAlignment="1">
      <alignment horizontal="right" vertical="center"/>
    </xf>
    <xf numFmtId="187" fontId="44" fillId="0" borderId="30" xfId="0" applyNumberFormat="1" applyFont="1" applyBorder="1" applyAlignment="1">
      <alignment horizontal="center" vertical="center"/>
    </xf>
    <xf numFmtId="37" fontId="4" fillId="0" borderId="10" xfId="0" applyFont="1" applyBorder="1" applyAlignment="1" applyProtection="1">
      <alignment horizontal="left" vertical="center"/>
      <protection/>
    </xf>
    <xf numFmtId="185" fontId="4" fillId="0" borderId="38" xfId="0" applyNumberFormat="1" applyFont="1" applyFill="1" applyBorder="1" applyAlignment="1">
      <alignment vertical="center"/>
    </xf>
    <xf numFmtId="184" fontId="1" fillId="0" borderId="38" xfId="0" applyNumberFormat="1" applyFont="1" applyFill="1" applyBorder="1" applyAlignment="1" applyProtection="1">
      <alignment horizontal="right" vertical="center"/>
      <protection/>
    </xf>
    <xf numFmtId="184" fontId="1" fillId="0" borderId="38" xfId="0" applyNumberFormat="1" applyFont="1" applyBorder="1" applyAlignment="1" applyProtection="1">
      <alignment horizontal="right" vertical="center"/>
      <protection/>
    </xf>
    <xf numFmtId="184" fontId="4" fillId="0" borderId="0" xfId="0" applyNumberFormat="1" applyFont="1" applyAlignment="1">
      <alignment vertical="center"/>
    </xf>
    <xf numFmtId="185" fontId="4" fillId="0" borderId="38" xfId="0" applyNumberFormat="1" applyFont="1" applyBorder="1" applyAlignment="1">
      <alignment vertical="center"/>
    </xf>
    <xf numFmtId="37" fontId="0" fillId="0" borderId="32" xfId="0" applyBorder="1" applyAlignment="1">
      <alignment vertical="center"/>
    </xf>
    <xf numFmtId="37" fontId="4" fillId="0" borderId="39" xfId="0" applyFont="1" applyBorder="1" applyAlignment="1">
      <alignment vertical="center"/>
    </xf>
    <xf numFmtId="37" fontId="4" fillId="0" borderId="40" xfId="0" applyFont="1" applyBorder="1" applyAlignment="1">
      <alignment vertical="center"/>
    </xf>
    <xf numFmtId="184" fontId="4" fillId="0" borderId="40" xfId="0" applyNumberFormat="1" applyFont="1" applyBorder="1" applyAlignment="1">
      <alignment horizontal="right" vertical="center"/>
    </xf>
    <xf numFmtId="184" fontId="4" fillId="0" borderId="40" xfId="0" applyNumberFormat="1" applyFont="1" applyBorder="1" applyAlignment="1">
      <alignment vertical="center"/>
    </xf>
    <xf numFmtId="184" fontId="4" fillId="0" borderId="34" xfId="0" applyNumberFormat="1" applyFont="1" applyBorder="1" applyAlignment="1">
      <alignment horizontal="right" vertical="center"/>
    </xf>
    <xf numFmtId="37" fontId="4" fillId="34" borderId="35" xfId="0" applyFont="1" applyFill="1" applyBorder="1" applyAlignment="1">
      <alignment vertical="center"/>
    </xf>
    <xf numFmtId="184" fontId="4" fillId="34" borderId="35" xfId="0" applyNumberFormat="1" applyFont="1" applyFill="1" applyBorder="1" applyAlignment="1">
      <alignment vertical="center"/>
    </xf>
    <xf numFmtId="184" fontId="4" fillId="34" borderId="36" xfId="0" applyNumberFormat="1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vertical="center"/>
    </xf>
    <xf numFmtId="37" fontId="4" fillId="0" borderId="0" xfId="0" applyFont="1" applyAlignment="1" applyProtection="1">
      <alignment horizontal="left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2</xdr:col>
      <xdr:colOff>0</xdr:colOff>
      <xdr:row>6</xdr:row>
      <xdr:rowOff>142875</xdr:rowOff>
    </xdr:to>
    <xdr:pic>
      <xdr:nvPicPr>
        <xdr:cNvPr id="1" name="Imagen 1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1552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X73"/>
  <sheetViews>
    <sheetView showGridLines="0" tabSelected="1" view="pageBreakPreview" zoomScaleSheetLayoutView="100" zoomScalePageLayoutView="0" workbookViewId="0" topLeftCell="A1">
      <selection activeCell="A16" sqref="A16:V16"/>
    </sheetView>
  </sheetViews>
  <sheetFormatPr defaultColWidth="9.625" defaultRowHeight="12.75"/>
  <cols>
    <col min="1" max="1" width="8.875" style="0" customWidth="1"/>
    <col min="2" max="2" width="12.125" style="0" customWidth="1"/>
    <col min="3" max="3" width="8.875" style="0" customWidth="1"/>
    <col min="4" max="4" width="10.25390625" style="0" customWidth="1"/>
    <col min="5" max="5" width="6.25390625" style="0" customWidth="1"/>
    <col min="6" max="7" width="6.625" style="0" customWidth="1"/>
    <col min="8" max="8" width="5.625" style="0" customWidth="1"/>
    <col min="9" max="9" width="5.375" style="0" customWidth="1"/>
    <col min="10" max="10" width="4.50390625" style="0" customWidth="1"/>
    <col min="11" max="11" width="6.75390625" style="0" customWidth="1"/>
    <col min="12" max="12" width="6.375" style="0" customWidth="1"/>
    <col min="13" max="13" width="6.25390625" style="0" customWidth="1"/>
    <col min="14" max="14" width="5.75390625" style="0" customWidth="1"/>
    <col min="15" max="15" width="5.50390625" style="0" customWidth="1"/>
    <col min="16" max="16" width="4.50390625" style="0" customWidth="1"/>
    <col min="17" max="17" width="6.375" style="0" customWidth="1"/>
    <col min="18" max="18" width="6.625" style="0" customWidth="1"/>
    <col min="19" max="19" width="5.50390625" style="0" customWidth="1"/>
    <col min="20" max="20" width="5.75390625" style="0" customWidth="1"/>
    <col min="21" max="21" width="5.625" style="0" customWidth="1"/>
    <col min="22" max="22" width="5.375" style="0" customWidth="1"/>
    <col min="23" max="23" width="2.875" style="0" customWidth="1"/>
    <col min="24" max="24" width="7.00390625" style="0" customWidth="1"/>
    <col min="25" max="25" width="8.25390625" style="0" customWidth="1"/>
    <col min="26" max="26" width="9.625" style="0" customWidth="1"/>
    <col min="27" max="27" width="10.25390625" style="0" customWidth="1"/>
    <col min="28" max="28" width="7.50390625" style="0" customWidth="1"/>
    <col min="29" max="29" width="4.75390625" style="0" customWidth="1"/>
    <col min="30" max="30" width="1.625" style="0" customWidth="1"/>
    <col min="31" max="31" width="7.625" style="0" customWidth="1"/>
    <col min="32" max="33" width="1.625" style="0" customWidth="1"/>
    <col min="34" max="34" width="8.625" style="0" customWidth="1"/>
    <col min="35" max="35" width="1.625" style="0" customWidth="1"/>
    <col min="36" max="36" width="4.625" style="0" customWidth="1"/>
    <col min="37" max="37" width="1.625" style="0" customWidth="1"/>
    <col min="38" max="38" width="8.625" style="0" customWidth="1"/>
    <col min="39" max="39" width="1.625" style="0" customWidth="1"/>
    <col min="40" max="40" width="4.625" style="0" customWidth="1"/>
    <col min="41" max="41" width="1.625" style="0" customWidth="1"/>
    <col min="42" max="42" width="17.625" style="0" customWidth="1"/>
    <col min="43" max="43" width="1.625" style="0" customWidth="1"/>
    <col min="44" max="44" width="6.625" style="0" customWidth="1"/>
    <col min="45" max="45" width="1.625" style="0" customWidth="1"/>
    <col min="46" max="46" width="10.625" style="0" customWidth="1"/>
    <col min="47" max="47" width="1.625" style="0" customWidth="1"/>
    <col min="48" max="48" width="9.625" style="0" customWidth="1"/>
    <col min="49" max="49" width="1.625" style="0" customWidth="1"/>
    <col min="50" max="50" width="9.625" style="0" customWidth="1"/>
    <col min="51" max="51" width="1.625" style="0" customWidth="1"/>
    <col min="52" max="52" width="9.625" style="0" customWidth="1"/>
    <col min="53" max="53" width="1.625" style="0" customWidth="1"/>
    <col min="54" max="54" width="9.625" style="0" customWidth="1"/>
    <col min="55" max="55" width="1.625" style="0" customWidth="1"/>
  </cols>
  <sheetData>
    <row r="7" ht="13.5" thickBot="1"/>
    <row r="8" spans="1:22" s="35" customFormat="1" ht="12" customHeight="1">
      <c r="A8" s="32" t="s">
        <v>48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</row>
    <row r="9" spans="1:22" s="35" customFormat="1" ht="12.75">
      <c r="A9" s="36" t="s">
        <v>49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8"/>
    </row>
    <row r="10" spans="1:22" s="35" customFormat="1" ht="12" customHeight="1" thickBot="1">
      <c r="A10" s="39" t="s">
        <v>50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1"/>
    </row>
    <row r="11" s="35" customFormat="1" ht="5.25" customHeight="1" thickBot="1"/>
    <row r="12" spans="1:24" s="35" customFormat="1" ht="15" customHeight="1">
      <c r="A12" s="42" t="s">
        <v>54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4"/>
      <c r="W12" s="45"/>
      <c r="X12" s="46"/>
    </row>
    <row r="13" spans="1:24" s="35" customFormat="1" ht="15" customHeight="1">
      <c r="A13" s="47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9"/>
      <c r="W13" s="45"/>
      <c r="X13" s="46"/>
    </row>
    <row r="14" spans="1:24" s="35" customFormat="1" ht="14.25" customHeight="1" thickBot="1">
      <c r="A14" s="50" t="s">
        <v>51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2"/>
      <c r="W14" s="45"/>
      <c r="X14" s="46"/>
    </row>
    <row r="15" spans="23:24" s="35" customFormat="1" ht="6" customHeight="1" thickBot="1">
      <c r="W15" s="45"/>
      <c r="X15" s="46"/>
    </row>
    <row r="16" spans="1:24" s="35" customFormat="1" ht="17.25" customHeight="1" thickBot="1">
      <c r="A16" s="53">
        <v>2014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5"/>
      <c r="W16" s="45"/>
      <c r="X16" s="46"/>
    </row>
    <row r="17" spans="1:24" s="35" customFormat="1" ht="18.75" customHeight="1">
      <c r="A17" s="11" t="s">
        <v>56</v>
      </c>
      <c r="B17" s="56"/>
      <c r="C17" s="25" t="s">
        <v>47</v>
      </c>
      <c r="D17" s="26" t="s">
        <v>52</v>
      </c>
      <c r="E17" s="27" t="s">
        <v>45</v>
      </c>
      <c r="F17" s="28"/>
      <c r="G17" s="28"/>
      <c r="H17" s="28"/>
      <c r="I17" s="28"/>
      <c r="J17" s="29"/>
      <c r="K17" s="27" t="s">
        <v>44</v>
      </c>
      <c r="L17" s="28"/>
      <c r="M17" s="28"/>
      <c r="N17" s="28"/>
      <c r="O17" s="28"/>
      <c r="P17" s="29"/>
      <c r="Q17" s="30" t="s">
        <v>46</v>
      </c>
      <c r="R17" s="31"/>
      <c r="S17" s="31"/>
      <c r="T17" s="31"/>
      <c r="U17" s="31"/>
      <c r="V17" s="57"/>
      <c r="W17" s="45"/>
      <c r="X17" s="46"/>
    </row>
    <row r="18" spans="1:24" s="35" customFormat="1" ht="18.75" customHeight="1">
      <c r="A18" s="14"/>
      <c r="B18" s="58" t="s">
        <v>0</v>
      </c>
      <c r="C18" s="12"/>
      <c r="D18" s="13"/>
      <c r="E18" s="15" t="s">
        <v>1</v>
      </c>
      <c r="F18" s="16"/>
      <c r="G18" s="17"/>
      <c r="H18" s="15" t="s">
        <v>2</v>
      </c>
      <c r="I18" s="16"/>
      <c r="J18" s="17"/>
      <c r="K18" s="15" t="s">
        <v>1</v>
      </c>
      <c r="L18" s="16"/>
      <c r="M18" s="17"/>
      <c r="N18" s="15" t="s">
        <v>2</v>
      </c>
      <c r="O18" s="16"/>
      <c r="P18" s="17"/>
      <c r="Q18" s="15" t="s">
        <v>1</v>
      </c>
      <c r="R18" s="16"/>
      <c r="S18" s="17"/>
      <c r="T18" s="15" t="s">
        <v>2</v>
      </c>
      <c r="U18" s="16"/>
      <c r="V18" s="18"/>
      <c r="W18" s="45"/>
      <c r="X18" s="46"/>
    </row>
    <row r="19" spans="1:23" s="35" customFormat="1" ht="19.5" customHeight="1">
      <c r="A19" s="19"/>
      <c r="B19" s="59"/>
      <c r="C19" s="20"/>
      <c r="D19" s="21"/>
      <c r="E19" s="22" t="s">
        <v>3</v>
      </c>
      <c r="F19" s="22" t="s">
        <v>4</v>
      </c>
      <c r="G19" s="22" t="s">
        <v>5</v>
      </c>
      <c r="H19" s="22" t="s">
        <v>3</v>
      </c>
      <c r="I19" s="22" t="s">
        <v>4</v>
      </c>
      <c r="J19" s="22" t="s">
        <v>5</v>
      </c>
      <c r="K19" s="22" t="s">
        <v>3</v>
      </c>
      <c r="L19" s="22" t="s">
        <v>4</v>
      </c>
      <c r="M19" s="22" t="s">
        <v>5</v>
      </c>
      <c r="N19" s="22" t="s">
        <v>3</v>
      </c>
      <c r="O19" s="22" t="s">
        <v>4</v>
      </c>
      <c r="P19" s="22" t="s">
        <v>5</v>
      </c>
      <c r="Q19" s="22" t="s">
        <v>3</v>
      </c>
      <c r="R19" s="22" t="s">
        <v>4</v>
      </c>
      <c r="S19" s="22" t="s">
        <v>5</v>
      </c>
      <c r="T19" s="22" t="s">
        <v>3</v>
      </c>
      <c r="U19" s="22" t="s">
        <v>4</v>
      </c>
      <c r="V19" s="23" t="s">
        <v>5</v>
      </c>
      <c r="W19" s="45"/>
    </row>
    <row r="20" spans="1:23" s="35" customFormat="1" ht="7.5" customHeight="1">
      <c r="A20" s="60"/>
      <c r="B20" s="61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3"/>
      <c r="W20" s="45"/>
    </row>
    <row r="21" spans="1:24" s="35" customFormat="1" ht="14.25" customHeight="1">
      <c r="A21" s="64">
        <v>41</v>
      </c>
      <c r="B21" s="65" t="s">
        <v>6</v>
      </c>
      <c r="C21" s="66">
        <f>SUM(C23:C59)</f>
        <v>135948</v>
      </c>
      <c r="D21" s="67">
        <f aca="true" t="shared" si="0" ref="D21:K21">SUM(D23:D59)</f>
        <v>101749</v>
      </c>
      <c r="E21" s="67">
        <f t="shared" si="0"/>
        <v>93386</v>
      </c>
      <c r="F21" s="68">
        <f t="shared" si="0"/>
        <v>62856</v>
      </c>
      <c r="G21" s="68">
        <f t="shared" si="0"/>
        <v>30530</v>
      </c>
      <c r="H21" s="68">
        <f t="shared" si="0"/>
        <v>8363</v>
      </c>
      <c r="I21" s="68">
        <f t="shared" si="0"/>
        <v>7646</v>
      </c>
      <c r="J21" s="68">
        <f t="shared" si="0"/>
        <v>717</v>
      </c>
      <c r="K21" s="68">
        <f t="shared" si="0"/>
        <v>71892</v>
      </c>
      <c r="L21" s="68">
        <f aca="true" t="shared" si="1" ref="L21:V21">SUM(L23:L59)</f>
        <v>46984</v>
      </c>
      <c r="M21" s="67">
        <f t="shared" si="1"/>
        <v>24908</v>
      </c>
      <c r="N21" s="68">
        <f t="shared" si="1"/>
        <v>6031</v>
      </c>
      <c r="O21" s="68">
        <f t="shared" si="1"/>
        <v>5516</v>
      </c>
      <c r="P21" s="68">
        <f t="shared" si="1"/>
        <v>515</v>
      </c>
      <c r="Q21" s="68">
        <f t="shared" si="1"/>
        <v>21494</v>
      </c>
      <c r="R21" s="68">
        <f t="shared" si="1"/>
        <v>15872</v>
      </c>
      <c r="S21" s="68">
        <f t="shared" si="1"/>
        <v>5622</v>
      </c>
      <c r="T21" s="68">
        <f t="shared" si="1"/>
        <v>2332</v>
      </c>
      <c r="U21" s="68">
        <f t="shared" si="1"/>
        <v>2130</v>
      </c>
      <c r="V21" s="69">
        <f t="shared" si="1"/>
        <v>202</v>
      </c>
      <c r="W21" s="70"/>
      <c r="X21" s="71"/>
    </row>
    <row r="22" spans="1:24" s="35" customFormat="1" ht="6.75" customHeight="1">
      <c r="A22" s="60"/>
      <c r="B22" s="72"/>
      <c r="C22" s="73"/>
      <c r="D22" s="74"/>
      <c r="E22" s="74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6"/>
      <c r="W22" s="70"/>
      <c r="X22" s="71"/>
    </row>
    <row r="23" spans="1:24" s="35" customFormat="1" ht="15" customHeight="1">
      <c r="A23" s="77">
        <v>41001</v>
      </c>
      <c r="B23" s="78" t="s">
        <v>7</v>
      </c>
      <c r="C23" s="79">
        <v>36017</v>
      </c>
      <c r="D23" s="80">
        <f>+E23+H23</f>
        <v>31794</v>
      </c>
      <c r="E23" s="80">
        <f>+F23+G23</f>
        <v>25911</v>
      </c>
      <c r="F23" s="80">
        <f>+L23+R23</f>
        <v>23755</v>
      </c>
      <c r="G23" s="80">
        <f>+M23+S23</f>
        <v>2156</v>
      </c>
      <c r="H23" s="81">
        <f aca="true" t="shared" si="2" ref="H23:H59">+I23+J23</f>
        <v>5883</v>
      </c>
      <c r="I23" s="80">
        <f>+O23+U23</f>
        <v>5883</v>
      </c>
      <c r="J23" s="80">
        <f>+P23+V23</f>
        <v>0</v>
      </c>
      <c r="K23" s="80">
        <f>+L23+M23</f>
        <v>19571</v>
      </c>
      <c r="L23" s="5">
        <v>17888</v>
      </c>
      <c r="M23" s="5">
        <v>1683</v>
      </c>
      <c r="N23" s="80">
        <f>+O23+P23</f>
        <v>4245</v>
      </c>
      <c r="O23" s="5">
        <v>4245</v>
      </c>
      <c r="P23" s="5">
        <v>0</v>
      </c>
      <c r="Q23" s="80">
        <f>+R23+S23</f>
        <v>6340</v>
      </c>
      <c r="R23" s="5">
        <v>5867</v>
      </c>
      <c r="S23" s="7">
        <v>473</v>
      </c>
      <c r="T23" s="80">
        <f>+U23+V23</f>
        <v>1638</v>
      </c>
      <c r="U23" s="5">
        <v>1638</v>
      </c>
      <c r="V23" s="9">
        <v>0</v>
      </c>
      <c r="W23" s="82"/>
      <c r="X23" s="71"/>
    </row>
    <row r="24" spans="1:24" s="35" customFormat="1" ht="15" customHeight="1">
      <c r="A24" s="77">
        <v>41006</v>
      </c>
      <c r="B24" s="78" t="s">
        <v>35</v>
      </c>
      <c r="C24" s="83">
        <v>4458</v>
      </c>
      <c r="D24" s="81">
        <f aca="true" t="shared" si="3" ref="D24:D59">+E24+H24</f>
        <v>2443</v>
      </c>
      <c r="E24" s="81">
        <f>+F24+G24</f>
        <v>2443</v>
      </c>
      <c r="F24" s="81">
        <f aca="true" t="shared" si="4" ref="F24:G59">+L24+R24</f>
        <v>787</v>
      </c>
      <c r="G24" s="81">
        <f t="shared" si="4"/>
        <v>1656</v>
      </c>
      <c r="H24" s="81">
        <f t="shared" si="2"/>
        <v>0</v>
      </c>
      <c r="I24" s="81">
        <f aca="true" t="shared" si="5" ref="I24:J59">+O24+U24</f>
        <v>0</v>
      </c>
      <c r="J24" s="81">
        <f t="shared" si="5"/>
        <v>0</v>
      </c>
      <c r="K24" s="81">
        <f aca="true" t="shared" si="6" ref="K24:K59">+L24+M24</f>
        <v>2051</v>
      </c>
      <c r="L24" s="6">
        <v>582</v>
      </c>
      <c r="M24" s="6">
        <v>1469</v>
      </c>
      <c r="N24" s="81">
        <f aca="true" t="shared" si="7" ref="N24:N59">+O24+P24</f>
        <v>0</v>
      </c>
      <c r="O24" s="6">
        <v>0</v>
      </c>
      <c r="P24" s="6">
        <v>0</v>
      </c>
      <c r="Q24" s="81">
        <f aca="true" t="shared" si="8" ref="Q24:Q59">+R24+S24</f>
        <v>392</v>
      </c>
      <c r="R24" s="6">
        <v>205</v>
      </c>
      <c r="S24" s="8">
        <v>187</v>
      </c>
      <c r="T24" s="81">
        <f aca="true" t="shared" si="9" ref="T24:T59">+U24+V24</f>
        <v>0</v>
      </c>
      <c r="U24" s="6">
        <v>0</v>
      </c>
      <c r="V24" s="10">
        <v>0</v>
      </c>
      <c r="W24" s="82"/>
      <c r="X24" s="71"/>
    </row>
    <row r="25" spans="1:24" s="35" customFormat="1" ht="15" customHeight="1">
      <c r="A25" s="77">
        <v>41013</v>
      </c>
      <c r="B25" s="78" t="s">
        <v>27</v>
      </c>
      <c r="C25" s="83">
        <v>1160</v>
      </c>
      <c r="D25" s="81">
        <f t="shared" si="3"/>
        <v>899</v>
      </c>
      <c r="E25" s="81">
        <f aca="true" t="shared" si="10" ref="E25:E59">+F25+G25</f>
        <v>899</v>
      </c>
      <c r="F25" s="81">
        <f t="shared" si="4"/>
        <v>701</v>
      </c>
      <c r="G25" s="81">
        <f t="shared" si="4"/>
        <v>198</v>
      </c>
      <c r="H25" s="81">
        <f t="shared" si="2"/>
        <v>0</v>
      </c>
      <c r="I25" s="81">
        <f t="shared" si="5"/>
        <v>0</v>
      </c>
      <c r="J25" s="81">
        <f t="shared" si="5"/>
        <v>0</v>
      </c>
      <c r="K25" s="81">
        <f t="shared" si="6"/>
        <v>682</v>
      </c>
      <c r="L25" s="6">
        <v>519</v>
      </c>
      <c r="M25" s="6">
        <v>163</v>
      </c>
      <c r="N25" s="81">
        <f t="shared" si="7"/>
        <v>0</v>
      </c>
      <c r="O25" s="6">
        <v>0</v>
      </c>
      <c r="P25" s="6">
        <v>0</v>
      </c>
      <c r="Q25" s="81">
        <f t="shared" si="8"/>
        <v>217</v>
      </c>
      <c r="R25" s="6">
        <v>182</v>
      </c>
      <c r="S25" s="8">
        <v>35</v>
      </c>
      <c r="T25" s="81">
        <f t="shared" si="9"/>
        <v>0</v>
      </c>
      <c r="U25" s="6">
        <v>0</v>
      </c>
      <c r="V25" s="10">
        <v>0</v>
      </c>
      <c r="W25" s="82"/>
      <c r="X25" s="71"/>
    </row>
    <row r="26" spans="1:24" s="35" customFormat="1" ht="15" customHeight="1">
      <c r="A26" s="77">
        <v>41016</v>
      </c>
      <c r="B26" s="78" t="s">
        <v>8</v>
      </c>
      <c r="C26" s="83">
        <v>3125</v>
      </c>
      <c r="D26" s="81">
        <f t="shared" si="3"/>
        <v>1655</v>
      </c>
      <c r="E26" s="81">
        <f t="shared" si="10"/>
        <v>1655</v>
      </c>
      <c r="F26" s="81">
        <f t="shared" si="4"/>
        <v>1033</v>
      </c>
      <c r="G26" s="81">
        <f t="shared" si="4"/>
        <v>622</v>
      </c>
      <c r="H26" s="81">
        <f t="shared" si="2"/>
        <v>0</v>
      </c>
      <c r="I26" s="81">
        <f t="shared" si="5"/>
        <v>0</v>
      </c>
      <c r="J26" s="81">
        <f t="shared" si="5"/>
        <v>0</v>
      </c>
      <c r="K26" s="81">
        <f t="shared" si="6"/>
        <v>1300</v>
      </c>
      <c r="L26" s="6">
        <v>792</v>
      </c>
      <c r="M26" s="6">
        <v>508</v>
      </c>
      <c r="N26" s="81">
        <f t="shared" si="7"/>
        <v>0</v>
      </c>
      <c r="O26" s="6">
        <v>0</v>
      </c>
      <c r="P26" s="6">
        <v>0</v>
      </c>
      <c r="Q26" s="81">
        <f t="shared" si="8"/>
        <v>355</v>
      </c>
      <c r="R26" s="6">
        <v>241</v>
      </c>
      <c r="S26" s="8">
        <v>114</v>
      </c>
      <c r="T26" s="81">
        <f t="shared" si="9"/>
        <v>0</v>
      </c>
      <c r="U26" s="6">
        <v>0</v>
      </c>
      <c r="V26" s="10">
        <v>0</v>
      </c>
      <c r="W26" s="82"/>
      <c r="X26" s="71"/>
    </row>
    <row r="27" spans="1:24" s="35" customFormat="1" ht="15" customHeight="1">
      <c r="A27" s="77">
        <v>41020</v>
      </c>
      <c r="B27" s="78" t="s">
        <v>9</v>
      </c>
      <c r="C27" s="83">
        <v>2816</v>
      </c>
      <c r="D27" s="81">
        <f t="shared" si="3"/>
        <v>1950</v>
      </c>
      <c r="E27" s="81">
        <f t="shared" si="10"/>
        <v>1950</v>
      </c>
      <c r="F27" s="81">
        <f t="shared" si="4"/>
        <v>955</v>
      </c>
      <c r="G27" s="81">
        <f t="shared" si="4"/>
        <v>995</v>
      </c>
      <c r="H27" s="81">
        <f t="shared" si="2"/>
        <v>0</v>
      </c>
      <c r="I27" s="81">
        <f t="shared" si="5"/>
        <v>0</v>
      </c>
      <c r="J27" s="81">
        <f t="shared" si="5"/>
        <v>0</v>
      </c>
      <c r="K27" s="81">
        <f t="shared" si="6"/>
        <v>1517</v>
      </c>
      <c r="L27" s="6">
        <v>709</v>
      </c>
      <c r="M27" s="6">
        <v>808</v>
      </c>
      <c r="N27" s="81">
        <f t="shared" si="7"/>
        <v>0</v>
      </c>
      <c r="O27" s="6">
        <v>0</v>
      </c>
      <c r="P27" s="6">
        <v>0</v>
      </c>
      <c r="Q27" s="81">
        <f t="shared" si="8"/>
        <v>433</v>
      </c>
      <c r="R27" s="6">
        <v>246</v>
      </c>
      <c r="S27" s="8">
        <v>187</v>
      </c>
      <c r="T27" s="81">
        <f t="shared" si="9"/>
        <v>0</v>
      </c>
      <c r="U27" s="6">
        <v>0</v>
      </c>
      <c r="V27" s="10">
        <v>0</v>
      </c>
      <c r="W27" s="82"/>
      <c r="X27" s="71"/>
    </row>
    <row r="28" spans="1:24" s="35" customFormat="1" ht="15" customHeight="1">
      <c r="A28" s="77">
        <v>41026</v>
      </c>
      <c r="B28" s="78" t="s">
        <v>28</v>
      </c>
      <c r="C28" s="83">
        <v>554</v>
      </c>
      <c r="D28" s="81">
        <f t="shared" si="3"/>
        <v>348</v>
      </c>
      <c r="E28" s="81">
        <f t="shared" si="10"/>
        <v>348</v>
      </c>
      <c r="F28" s="81">
        <f t="shared" si="4"/>
        <v>348</v>
      </c>
      <c r="G28" s="81">
        <f t="shared" si="4"/>
        <v>0</v>
      </c>
      <c r="H28" s="81">
        <f t="shared" si="2"/>
        <v>0</v>
      </c>
      <c r="I28" s="81">
        <f t="shared" si="5"/>
        <v>0</v>
      </c>
      <c r="J28" s="81">
        <f t="shared" si="5"/>
        <v>0</v>
      </c>
      <c r="K28" s="81">
        <f t="shared" si="6"/>
        <v>245</v>
      </c>
      <c r="L28" s="6">
        <v>245</v>
      </c>
      <c r="M28" s="6">
        <v>0</v>
      </c>
      <c r="N28" s="81">
        <f t="shared" si="7"/>
        <v>0</v>
      </c>
      <c r="O28" s="6">
        <v>0</v>
      </c>
      <c r="P28" s="6">
        <v>0</v>
      </c>
      <c r="Q28" s="81">
        <f t="shared" si="8"/>
        <v>103</v>
      </c>
      <c r="R28" s="6">
        <v>103</v>
      </c>
      <c r="S28" s="8">
        <v>0</v>
      </c>
      <c r="T28" s="81">
        <f t="shared" si="9"/>
        <v>0</v>
      </c>
      <c r="U28" s="6">
        <v>0</v>
      </c>
      <c r="V28" s="10">
        <v>0</v>
      </c>
      <c r="W28" s="82"/>
      <c r="X28" s="71"/>
    </row>
    <row r="29" spans="1:24" s="35" customFormat="1" ht="15" customHeight="1">
      <c r="A29" s="77">
        <v>41078</v>
      </c>
      <c r="B29" s="78" t="s">
        <v>10</v>
      </c>
      <c r="C29" s="83">
        <v>1139</v>
      </c>
      <c r="D29" s="81">
        <f t="shared" si="3"/>
        <v>609</v>
      </c>
      <c r="E29" s="81">
        <f t="shared" si="10"/>
        <v>609</v>
      </c>
      <c r="F29" s="81">
        <f t="shared" si="4"/>
        <v>429</v>
      </c>
      <c r="G29" s="81">
        <f t="shared" si="4"/>
        <v>180</v>
      </c>
      <c r="H29" s="81">
        <f t="shared" si="2"/>
        <v>0</v>
      </c>
      <c r="I29" s="81">
        <f t="shared" si="5"/>
        <v>0</v>
      </c>
      <c r="J29" s="81">
        <f t="shared" si="5"/>
        <v>0</v>
      </c>
      <c r="K29" s="81">
        <f t="shared" si="6"/>
        <v>460</v>
      </c>
      <c r="L29" s="6">
        <v>323</v>
      </c>
      <c r="M29" s="6">
        <v>137</v>
      </c>
      <c r="N29" s="81">
        <f t="shared" si="7"/>
        <v>0</v>
      </c>
      <c r="O29" s="6">
        <v>0</v>
      </c>
      <c r="P29" s="6">
        <v>0</v>
      </c>
      <c r="Q29" s="81">
        <f t="shared" si="8"/>
        <v>149</v>
      </c>
      <c r="R29" s="6">
        <v>106</v>
      </c>
      <c r="S29" s="8">
        <v>43</v>
      </c>
      <c r="T29" s="81">
        <f t="shared" si="9"/>
        <v>0</v>
      </c>
      <c r="U29" s="6">
        <v>0</v>
      </c>
      <c r="V29" s="10">
        <v>0</v>
      </c>
      <c r="W29" s="82"/>
      <c r="X29" s="71"/>
    </row>
    <row r="30" spans="1:24" s="35" customFormat="1" ht="15" customHeight="1">
      <c r="A30" s="77">
        <v>41132</v>
      </c>
      <c r="B30" s="78" t="s">
        <v>11</v>
      </c>
      <c r="C30" s="83">
        <v>3934</v>
      </c>
      <c r="D30" s="81">
        <f t="shared" si="3"/>
        <v>2458</v>
      </c>
      <c r="E30" s="81">
        <f t="shared" si="10"/>
        <v>2458</v>
      </c>
      <c r="F30" s="81">
        <f t="shared" si="4"/>
        <v>2186</v>
      </c>
      <c r="G30" s="81">
        <f t="shared" si="4"/>
        <v>272</v>
      </c>
      <c r="H30" s="81">
        <f t="shared" si="2"/>
        <v>0</v>
      </c>
      <c r="I30" s="81">
        <f t="shared" si="5"/>
        <v>0</v>
      </c>
      <c r="J30" s="81">
        <f t="shared" si="5"/>
        <v>0</v>
      </c>
      <c r="K30" s="81">
        <f t="shared" si="6"/>
        <v>1907</v>
      </c>
      <c r="L30" s="6">
        <v>1681</v>
      </c>
      <c r="M30" s="6">
        <v>226</v>
      </c>
      <c r="N30" s="81">
        <f t="shared" si="7"/>
        <v>0</v>
      </c>
      <c r="O30" s="6">
        <v>0</v>
      </c>
      <c r="P30" s="6">
        <v>0</v>
      </c>
      <c r="Q30" s="81">
        <f t="shared" si="8"/>
        <v>551</v>
      </c>
      <c r="R30" s="6">
        <v>505</v>
      </c>
      <c r="S30" s="8">
        <v>46</v>
      </c>
      <c r="T30" s="81">
        <f t="shared" si="9"/>
        <v>0</v>
      </c>
      <c r="U30" s="6">
        <v>0</v>
      </c>
      <c r="V30" s="10">
        <v>0</v>
      </c>
      <c r="W30" s="82"/>
      <c r="X30" s="71"/>
    </row>
    <row r="31" spans="1:24" s="35" customFormat="1" ht="15" customHeight="1">
      <c r="A31" s="77">
        <v>41206</v>
      </c>
      <c r="B31" s="78" t="s">
        <v>12</v>
      </c>
      <c r="C31" s="83">
        <v>1462</v>
      </c>
      <c r="D31" s="81">
        <f t="shared" si="3"/>
        <v>493</v>
      </c>
      <c r="E31" s="81">
        <f t="shared" si="10"/>
        <v>493</v>
      </c>
      <c r="F31" s="81">
        <f t="shared" si="4"/>
        <v>301</v>
      </c>
      <c r="G31" s="81">
        <f t="shared" si="4"/>
        <v>192</v>
      </c>
      <c r="H31" s="81">
        <f t="shared" si="2"/>
        <v>0</v>
      </c>
      <c r="I31" s="81">
        <f t="shared" si="5"/>
        <v>0</v>
      </c>
      <c r="J31" s="81">
        <f t="shared" si="5"/>
        <v>0</v>
      </c>
      <c r="K31" s="81">
        <f t="shared" si="6"/>
        <v>404</v>
      </c>
      <c r="L31" s="6">
        <v>225</v>
      </c>
      <c r="M31" s="6">
        <v>179</v>
      </c>
      <c r="N31" s="81">
        <f t="shared" si="7"/>
        <v>0</v>
      </c>
      <c r="O31" s="6">
        <v>0</v>
      </c>
      <c r="P31" s="6">
        <v>0</v>
      </c>
      <c r="Q31" s="81">
        <f t="shared" si="8"/>
        <v>89</v>
      </c>
      <c r="R31" s="6">
        <v>76</v>
      </c>
      <c r="S31" s="8">
        <v>13</v>
      </c>
      <c r="T31" s="81">
        <f t="shared" si="9"/>
        <v>0</v>
      </c>
      <c r="U31" s="6">
        <v>0</v>
      </c>
      <c r="V31" s="10">
        <v>0</v>
      </c>
      <c r="W31" s="82"/>
      <c r="X31" s="71"/>
    </row>
    <row r="32" spans="1:24" s="35" customFormat="1" ht="15" customHeight="1">
      <c r="A32" s="77">
        <v>41244</v>
      </c>
      <c r="B32" s="78" t="s">
        <v>36</v>
      </c>
      <c r="C32" s="83">
        <v>503</v>
      </c>
      <c r="D32" s="81">
        <f t="shared" si="3"/>
        <v>350</v>
      </c>
      <c r="E32" s="81">
        <f t="shared" si="10"/>
        <v>350</v>
      </c>
      <c r="F32" s="81">
        <f t="shared" si="4"/>
        <v>297</v>
      </c>
      <c r="G32" s="81">
        <f t="shared" si="4"/>
        <v>53</v>
      </c>
      <c r="H32" s="81">
        <f t="shared" si="2"/>
        <v>0</v>
      </c>
      <c r="I32" s="81">
        <f t="shared" si="5"/>
        <v>0</v>
      </c>
      <c r="J32" s="81">
        <f t="shared" si="5"/>
        <v>0</v>
      </c>
      <c r="K32" s="81">
        <f t="shared" si="6"/>
        <v>276</v>
      </c>
      <c r="L32" s="6">
        <v>223</v>
      </c>
      <c r="M32" s="6">
        <v>53</v>
      </c>
      <c r="N32" s="81">
        <f t="shared" si="7"/>
        <v>0</v>
      </c>
      <c r="O32" s="6">
        <v>0</v>
      </c>
      <c r="P32" s="6">
        <v>0</v>
      </c>
      <c r="Q32" s="81">
        <f t="shared" si="8"/>
        <v>74</v>
      </c>
      <c r="R32" s="6">
        <v>74</v>
      </c>
      <c r="S32" s="8">
        <v>0</v>
      </c>
      <c r="T32" s="81">
        <f t="shared" si="9"/>
        <v>0</v>
      </c>
      <c r="U32" s="6">
        <v>0</v>
      </c>
      <c r="V32" s="10">
        <v>0</v>
      </c>
      <c r="W32" s="82"/>
      <c r="X32" s="71"/>
    </row>
    <row r="33" spans="1:24" s="35" customFormat="1" ht="15" customHeight="1">
      <c r="A33" s="77">
        <v>41298</v>
      </c>
      <c r="B33" s="78" t="s">
        <v>29</v>
      </c>
      <c r="C33" s="83">
        <v>11236</v>
      </c>
      <c r="D33" s="81">
        <f t="shared" si="3"/>
        <v>6874</v>
      </c>
      <c r="E33" s="81">
        <f>+F33+G33</f>
        <v>6359</v>
      </c>
      <c r="F33" s="81">
        <f>+L33+R33</f>
        <v>3889</v>
      </c>
      <c r="G33" s="81">
        <f>+M33+S33</f>
        <v>2470</v>
      </c>
      <c r="H33" s="81">
        <f t="shared" si="2"/>
        <v>515</v>
      </c>
      <c r="I33" s="81">
        <f>+O33+U33</f>
        <v>515</v>
      </c>
      <c r="J33" s="81">
        <f>+P33+V33</f>
        <v>0</v>
      </c>
      <c r="K33" s="81">
        <f>+L33+M33</f>
        <v>4859</v>
      </c>
      <c r="L33" s="6">
        <v>2909</v>
      </c>
      <c r="M33" s="6">
        <v>1950</v>
      </c>
      <c r="N33" s="81">
        <f>+O33+P33</f>
        <v>372</v>
      </c>
      <c r="O33" s="6">
        <v>372</v>
      </c>
      <c r="P33" s="6">
        <v>0</v>
      </c>
      <c r="Q33" s="81">
        <f>+R33+S33</f>
        <v>1500</v>
      </c>
      <c r="R33" s="6">
        <v>980</v>
      </c>
      <c r="S33" s="8">
        <v>520</v>
      </c>
      <c r="T33" s="81">
        <f>+U33+V33</f>
        <v>143</v>
      </c>
      <c r="U33" s="6">
        <v>143</v>
      </c>
      <c r="V33" s="10">
        <v>0</v>
      </c>
      <c r="W33" s="82"/>
      <c r="X33" s="71"/>
    </row>
    <row r="34" spans="1:24" s="35" customFormat="1" ht="15" customHeight="1">
      <c r="A34" s="77">
        <v>41306</v>
      </c>
      <c r="B34" s="78" t="s">
        <v>30</v>
      </c>
      <c r="C34" s="83">
        <v>3900</v>
      </c>
      <c r="D34" s="81">
        <f t="shared" si="3"/>
        <v>2918</v>
      </c>
      <c r="E34" s="81">
        <f t="shared" si="10"/>
        <v>2918</v>
      </c>
      <c r="F34" s="81">
        <f t="shared" si="4"/>
        <v>1089</v>
      </c>
      <c r="G34" s="81">
        <f t="shared" si="4"/>
        <v>1829</v>
      </c>
      <c r="H34" s="81">
        <f t="shared" si="2"/>
        <v>0</v>
      </c>
      <c r="I34" s="81">
        <f t="shared" si="5"/>
        <v>0</v>
      </c>
      <c r="J34" s="81">
        <f t="shared" si="5"/>
        <v>0</v>
      </c>
      <c r="K34" s="81">
        <f t="shared" si="6"/>
        <v>2194</v>
      </c>
      <c r="L34" s="6">
        <v>771</v>
      </c>
      <c r="M34" s="6">
        <v>1423</v>
      </c>
      <c r="N34" s="81">
        <f t="shared" si="7"/>
        <v>0</v>
      </c>
      <c r="O34" s="6">
        <v>0</v>
      </c>
      <c r="P34" s="6">
        <v>0</v>
      </c>
      <c r="Q34" s="81">
        <f t="shared" si="8"/>
        <v>724</v>
      </c>
      <c r="R34" s="6">
        <v>318</v>
      </c>
      <c r="S34" s="8">
        <v>406</v>
      </c>
      <c r="T34" s="81">
        <f t="shared" si="9"/>
        <v>0</v>
      </c>
      <c r="U34" s="6">
        <v>0</v>
      </c>
      <c r="V34" s="10">
        <v>0</v>
      </c>
      <c r="W34" s="82"/>
      <c r="X34" s="71"/>
    </row>
    <row r="35" spans="1:24" s="35" customFormat="1" ht="15" customHeight="1">
      <c r="A35" s="77">
        <v>41319</v>
      </c>
      <c r="B35" s="78" t="s">
        <v>31</v>
      </c>
      <c r="C35" s="83">
        <v>2646</v>
      </c>
      <c r="D35" s="81">
        <f t="shared" si="3"/>
        <v>1694</v>
      </c>
      <c r="E35" s="81">
        <f t="shared" si="10"/>
        <v>1694</v>
      </c>
      <c r="F35" s="81">
        <f t="shared" si="4"/>
        <v>744</v>
      </c>
      <c r="G35" s="81">
        <f t="shared" si="4"/>
        <v>950</v>
      </c>
      <c r="H35" s="81">
        <f t="shared" si="2"/>
        <v>0</v>
      </c>
      <c r="I35" s="81">
        <f t="shared" si="5"/>
        <v>0</v>
      </c>
      <c r="J35" s="81">
        <f t="shared" si="5"/>
        <v>0</v>
      </c>
      <c r="K35" s="81">
        <f t="shared" si="6"/>
        <v>1325</v>
      </c>
      <c r="L35" s="6">
        <v>517</v>
      </c>
      <c r="M35" s="6">
        <v>808</v>
      </c>
      <c r="N35" s="81">
        <f t="shared" si="7"/>
        <v>0</v>
      </c>
      <c r="O35" s="6">
        <v>0</v>
      </c>
      <c r="P35" s="6">
        <v>0</v>
      </c>
      <c r="Q35" s="81">
        <f t="shared" si="8"/>
        <v>369</v>
      </c>
      <c r="R35" s="6">
        <v>227</v>
      </c>
      <c r="S35" s="8">
        <v>142</v>
      </c>
      <c r="T35" s="81">
        <f t="shared" si="9"/>
        <v>0</v>
      </c>
      <c r="U35" s="6">
        <v>0</v>
      </c>
      <c r="V35" s="10">
        <v>0</v>
      </c>
      <c r="W35" s="82"/>
      <c r="X35" s="71"/>
    </row>
    <row r="36" spans="1:24" s="35" customFormat="1" ht="15" customHeight="1">
      <c r="A36" s="77">
        <v>41349</v>
      </c>
      <c r="B36" s="78" t="s">
        <v>13</v>
      </c>
      <c r="C36" s="83">
        <v>792</v>
      </c>
      <c r="D36" s="81">
        <f t="shared" si="3"/>
        <v>622</v>
      </c>
      <c r="E36" s="81">
        <f t="shared" si="10"/>
        <v>622</v>
      </c>
      <c r="F36" s="81">
        <f t="shared" si="4"/>
        <v>573</v>
      </c>
      <c r="G36" s="81">
        <f t="shared" si="4"/>
        <v>49</v>
      </c>
      <c r="H36" s="81">
        <f t="shared" si="2"/>
        <v>0</v>
      </c>
      <c r="I36" s="81">
        <f t="shared" si="5"/>
        <v>0</v>
      </c>
      <c r="J36" s="81">
        <f t="shared" si="5"/>
        <v>0</v>
      </c>
      <c r="K36" s="81">
        <f t="shared" si="6"/>
        <v>497</v>
      </c>
      <c r="L36" s="6">
        <v>448</v>
      </c>
      <c r="M36" s="6">
        <v>49</v>
      </c>
      <c r="N36" s="81">
        <f>+O36+P36</f>
        <v>0</v>
      </c>
      <c r="O36" s="6">
        <v>0</v>
      </c>
      <c r="P36" s="6">
        <v>0</v>
      </c>
      <c r="Q36" s="81">
        <f t="shared" si="8"/>
        <v>125</v>
      </c>
      <c r="R36" s="6">
        <v>125</v>
      </c>
      <c r="S36" s="8">
        <v>0</v>
      </c>
      <c r="T36" s="81">
        <f t="shared" si="9"/>
        <v>0</v>
      </c>
      <c r="U36" s="6">
        <v>0</v>
      </c>
      <c r="V36" s="10">
        <v>0</v>
      </c>
      <c r="W36" s="82"/>
      <c r="X36" s="71"/>
    </row>
    <row r="37" spans="1:24" s="35" customFormat="1" ht="15" customHeight="1">
      <c r="A37" s="77">
        <v>41357</v>
      </c>
      <c r="B37" s="78" t="s">
        <v>14</v>
      </c>
      <c r="C37" s="83">
        <v>1428</v>
      </c>
      <c r="D37" s="81">
        <f t="shared" si="3"/>
        <v>1029</v>
      </c>
      <c r="E37" s="81">
        <f t="shared" si="10"/>
        <v>1029</v>
      </c>
      <c r="F37" s="81">
        <f t="shared" si="4"/>
        <v>443</v>
      </c>
      <c r="G37" s="81">
        <f t="shared" si="4"/>
        <v>586</v>
      </c>
      <c r="H37" s="81">
        <f t="shared" si="2"/>
        <v>0</v>
      </c>
      <c r="I37" s="81">
        <f t="shared" si="5"/>
        <v>0</v>
      </c>
      <c r="J37" s="81">
        <f t="shared" si="5"/>
        <v>0</v>
      </c>
      <c r="K37" s="81">
        <f t="shared" si="6"/>
        <v>815</v>
      </c>
      <c r="L37" s="6">
        <v>309</v>
      </c>
      <c r="M37" s="6">
        <v>506</v>
      </c>
      <c r="N37" s="81">
        <f t="shared" si="7"/>
        <v>0</v>
      </c>
      <c r="O37" s="6">
        <v>0</v>
      </c>
      <c r="P37" s="6">
        <v>0</v>
      </c>
      <c r="Q37" s="81">
        <f t="shared" si="8"/>
        <v>214</v>
      </c>
      <c r="R37" s="6">
        <v>134</v>
      </c>
      <c r="S37" s="8">
        <v>80</v>
      </c>
      <c r="T37" s="81">
        <f t="shared" si="9"/>
        <v>0</v>
      </c>
      <c r="U37" s="6">
        <v>0</v>
      </c>
      <c r="V37" s="10">
        <v>0</v>
      </c>
      <c r="W37" s="82"/>
      <c r="X37" s="71"/>
    </row>
    <row r="38" spans="1:24" s="35" customFormat="1" ht="15" customHeight="1">
      <c r="A38" s="77">
        <v>41359</v>
      </c>
      <c r="B38" s="78" t="s">
        <v>37</v>
      </c>
      <c r="C38" s="83">
        <v>3369</v>
      </c>
      <c r="D38" s="81">
        <f t="shared" si="3"/>
        <v>2214</v>
      </c>
      <c r="E38" s="81">
        <f t="shared" si="10"/>
        <v>2214</v>
      </c>
      <c r="F38" s="81">
        <f t="shared" si="4"/>
        <v>1099</v>
      </c>
      <c r="G38" s="81">
        <f t="shared" si="4"/>
        <v>1115</v>
      </c>
      <c r="H38" s="81">
        <f t="shared" si="2"/>
        <v>0</v>
      </c>
      <c r="I38" s="81">
        <f t="shared" si="5"/>
        <v>0</v>
      </c>
      <c r="J38" s="81">
        <f t="shared" si="5"/>
        <v>0</v>
      </c>
      <c r="K38" s="81">
        <f t="shared" si="6"/>
        <v>1706</v>
      </c>
      <c r="L38" s="6">
        <v>764</v>
      </c>
      <c r="M38" s="6">
        <v>942</v>
      </c>
      <c r="N38" s="81">
        <f t="shared" si="7"/>
        <v>0</v>
      </c>
      <c r="O38" s="6">
        <v>0</v>
      </c>
      <c r="P38" s="6">
        <v>0</v>
      </c>
      <c r="Q38" s="81">
        <f t="shared" si="8"/>
        <v>508</v>
      </c>
      <c r="R38" s="6">
        <v>335</v>
      </c>
      <c r="S38" s="8">
        <v>173</v>
      </c>
      <c r="T38" s="81">
        <f t="shared" si="9"/>
        <v>0</v>
      </c>
      <c r="U38" s="6">
        <v>0</v>
      </c>
      <c r="V38" s="10">
        <v>0</v>
      </c>
      <c r="W38" s="82"/>
      <c r="X38" s="71"/>
    </row>
    <row r="39" spans="1:24" s="35" customFormat="1" ht="15" customHeight="1">
      <c r="A39" s="77">
        <v>41378</v>
      </c>
      <c r="B39" s="78" t="s">
        <v>22</v>
      </c>
      <c r="C39" s="83">
        <v>1803</v>
      </c>
      <c r="D39" s="81">
        <f t="shared" si="3"/>
        <v>1236</v>
      </c>
      <c r="E39" s="81">
        <f t="shared" si="10"/>
        <v>1236</v>
      </c>
      <c r="F39" s="81">
        <f t="shared" si="4"/>
        <v>507</v>
      </c>
      <c r="G39" s="81">
        <f t="shared" si="4"/>
        <v>729</v>
      </c>
      <c r="H39" s="81">
        <f t="shared" si="2"/>
        <v>0</v>
      </c>
      <c r="I39" s="81">
        <f t="shared" si="5"/>
        <v>0</v>
      </c>
      <c r="J39" s="81">
        <f t="shared" si="5"/>
        <v>0</v>
      </c>
      <c r="K39" s="81">
        <f t="shared" si="6"/>
        <v>976</v>
      </c>
      <c r="L39" s="6">
        <v>387</v>
      </c>
      <c r="M39" s="6">
        <v>589</v>
      </c>
      <c r="N39" s="81">
        <f t="shared" si="7"/>
        <v>0</v>
      </c>
      <c r="O39" s="6">
        <v>0</v>
      </c>
      <c r="P39" s="6">
        <v>0</v>
      </c>
      <c r="Q39" s="81">
        <f t="shared" si="8"/>
        <v>260</v>
      </c>
      <c r="R39" s="6">
        <v>120</v>
      </c>
      <c r="S39" s="8">
        <v>140</v>
      </c>
      <c r="T39" s="81">
        <f t="shared" si="9"/>
        <v>0</v>
      </c>
      <c r="U39" s="6">
        <v>0</v>
      </c>
      <c r="V39" s="10">
        <v>0</v>
      </c>
      <c r="W39" s="70"/>
      <c r="X39" s="71"/>
    </row>
    <row r="40" spans="1:24" s="35" customFormat="1" ht="15" customHeight="1">
      <c r="A40" s="77">
        <v>41396</v>
      </c>
      <c r="B40" s="78" t="s">
        <v>23</v>
      </c>
      <c r="C40" s="83">
        <v>8080</v>
      </c>
      <c r="D40" s="81">
        <f t="shared" si="3"/>
        <v>5839</v>
      </c>
      <c r="E40" s="81">
        <f t="shared" si="10"/>
        <v>5763</v>
      </c>
      <c r="F40" s="81">
        <f t="shared" si="4"/>
        <v>3243</v>
      </c>
      <c r="G40" s="81">
        <f t="shared" si="4"/>
        <v>2520</v>
      </c>
      <c r="H40" s="81">
        <f t="shared" si="2"/>
        <v>76</v>
      </c>
      <c r="I40" s="81">
        <f t="shared" si="5"/>
        <v>76</v>
      </c>
      <c r="J40" s="81">
        <f t="shared" si="5"/>
        <v>0</v>
      </c>
      <c r="K40" s="81">
        <f t="shared" si="6"/>
        <v>4343</v>
      </c>
      <c r="L40" s="6">
        <v>2309</v>
      </c>
      <c r="M40" s="6">
        <v>2034</v>
      </c>
      <c r="N40" s="81">
        <f t="shared" si="7"/>
        <v>76</v>
      </c>
      <c r="O40" s="6">
        <v>76</v>
      </c>
      <c r="P40" s="6">
        <v>0</v>
      </c>
      <c r="Q40" s="81">
        <f t="shared" si="8"/>
        <v>1420</v>
      </c>
      <c r="R40" s="6">
        <v>934</v>
      </c>
      <c r="S40" s="8">
        <v>486</v>
      </c>
      <c r="T40" s="81">
        <f t="shared" si="9"/>
        <v>0</v>
      </c>
      <c r="U40" s="6">
        <v>0</v>
      </c>
      <c r="V40" s="10">
        <v>0</v>
      </c>
      <c r="W40" s="82"/>
      <c r="X40" s="71"/>
    </row>
    <row r="41" spans="1:24" s="35" customFormat="1" ht="15" customHeight="1">
      <c r="A41" s="77">
        <v>41483</v>
      </c>
      <c r="B41" s="78" t="s">
        <v>24</v>
      </c>
      <c r="C41" s="83">
        <v>820</v>
      </c>
      <c r="D41" s="81">
        <f t="shared" si="3"/>
        <v>656</v>
      </c>
      <c r="E41" s="81">
        <f t="shared" si="10"/>
        <v>656</v>
      </c>
      <c r="F41" s="81">
        <f t="shared" si="4"/>
        <v>428</v>
      </c>
      <c r="G41" s="81">
        <f t="shared" si="4"/>
        <v>228</v>
      </c>
      <c r="H41" s="81">
        <f t="shared" si="2"/>
        <v>0</v>
      </c>
      <c r="I41" s="81">
        <f t="shared" si="5"/>
        <v>0</v>
      </c>
      <c r="J41" s="81">
        <f t="shared" si="5"/>
        <v>0</v>
      </c>
      <c r="K41" s="81">
        <f t="shared" si="6"/>
        <v>488</v>
      </c>
      <c r="L41" s="6">
        <v>293</v>
      </c>
      <c r="M41" s="6">
        <v>195</v>
      </c>
      <c r="N41" s="81">
        <f t="shared" si="7"/>
        <v>0</v>
      </c>
      <c r="O41" s="6">
        <v>0</v>
      </c>
      <c r="P41" s="6">
        <v>0</v>
      </c>
      <c r="Q41" s="81">
        <f t="shared" si="8"/>
        <v>168</v>
      </c>
      <c r="R41" s="6">
        <v>135</v>
      </c>
      <c r="S41" s="8">
        <v>33</v>
      </c>
      <c r="T41" s="81">
        <f t="shared" si="9"/>
        <v>0</v>
      </c>
      <c r="U41" s="6">
        <v>0</v>
      </c>
      <c r="V41" s="10">
        <v>0</v>
      </c>
      <c r="W41" s="82"/>
      <c r="X41" s="71"/>
    </row>
    <row r="42" spans="1:24" s="35" customFormat="1" ht="15" customHeight="1">
      <c r="A42" s="77">
        <v>41503</v>
      </c>
      <c r="B42" s="78" t="s">
        <v>38</v>
      </c>
      <c r="C42" s="83">
        <v>1991</v>
      </c>
      <c r="D42" s="81">
        <f t="shared" si="3"/>
        <v>1027</v>
      </c>
      <c r="E42" s="81">
        <f t="shared" si="10"/>
        <v>1027</v>
      </c>
      <c r="F42" s="81">
        <f t="shared" si="4"/>
        <v>592</v>
      </c>
      <c r="G42" s="81">
        <f t="shared" si="4"/>
        <v>435</v>
      </c>
      <c r="H42" s="81">
        <f t="shared" si="2"/>
        <v>0</v>
      </c>
      <c r="I42" s="81">
        <f t="shared" si="5"/>
        <v>0</v>
      </c>
      <c r="J42" s="81">
        <f t="shared" si="5"/>
        <v>0</v>
      </c>
      <c r="K42" s="81">
        <f t="shared" si="6"/>
        <v>808</v>
      </c>
      <c r="L42" s="6">
        <v>458</v>
      </c>
      <c r="M42" s="6">
        <v>350</v>
      </c>
      <c r="N42" s="81">
        <f t="shared" si="7"/>
        <v>0</v>
      </c>
      <c r="O42" s="6">
        <v>0</v>
      </c>
      <c r="P42" s="6">
        <v>0</v>
      </c>
      <c r="Q42" s="81">
        <f t="shared" si="8"/>
        <v>219</v>
      </c>
      <c r="R42" s="6">
        <v>134</v>
      </c>
      <c r="S42" s="8">
        <v>85</v>
      </c>
      <c r="T42" s="81">
        <f t="shared" si="9"/>
        <v>0</v>
      </c>
      <c r="U42" s="6">
        <v>0</v>
      </c>
      <c r="V42" s="10">
        <v>0</v>
      </c>
      <c r="W42" s="82"/>
      <c r="X42" s="71"/>
    </row>
    <row r="43" spans="1:24" s="35" customFormat="1" ht="15" customHeight="1">
      <c r="A43" s="77">
        <v>41518</v>
      </c>
      <c r="B43" s="78" t="s">
        <v>25</v>
      </c>
      <c r="C43" s="83">
        <v>726</v>
      </c>
      <c r="D43" s="81">
        <f t="shared" si="3"/>
        <v>551</v>
      </c>
      <c r="E43" s="81">
        <f t="shared" si="10"/>
        <v>551</v>
      </c>
      <c r="F43" s="81">
        <f t="shared" si="4"/>
        <v>551</v>
      </c>
      <c r="G43" s="81">
        <f t="shared" si="4"/>
        <v>0</v>
      </c>
      <c r="H43" s="81">
        <f t="shared" si="2"/>
        <v>0</v>
      </c>
      <c r="I43" s="81">
        <f t="shared" si="5"/>
        <v>0</v>
      </c>
      <c r="J43" s="81">
        <f t="shared" si="5"/>
        <v>0</v>
      </c>
      <c r="K43" s="81">
        <f t="shared" si="6"/>
        <v>404</v>
      </c>
      <c r="L43" s="6">
        <v>404</v>
      </c>
      <c r="M43" s="6">
        <v>0</v>
      </c>
      <c r="N43" s="81">
        <f t="shared" si="7"/>
        <v>0</v>
      </c>
      <c r="O43" s="6">
        <v>0</v>
      </c>
      <c r="P43" s="6">
        <v>0</v>
      </c>
      <c r="Q43" s="81">
        <f t="shared" si="8"/>
        <v>147</v>
      </c>
      <c r="R43" s="6">
        <v>147</v>
      </c>
      <c r="S43" s="8">
        <v>0</v>
      </c>
      <c r="T43" s="81">
        <f t="shared" si="9"/>
        <v>0</v>
      </c>
      <c r="U43" s="6">
        <v>0</v>
      </c>
      <c r="V43" s="10">
        <v>0</v>
      </c>
      <c r="W43" s="82"/>
      <c r="X43" s="71"/>
    </row>
    <row r="44" spans="1:24" s="35" customFormat="1" ht="15" customHeight="1">
      <c r="A44" s="77">
        <v>41524</v>
      </c>
      <c r="B44" s="78" t="s">
        <v>15</v>
      </c>
      <c r="C44" s="83">
        <v>3709</v>
      </c>
      <c r="D44" s="81">
        <f t="shared" si="3"/>
        <v>2628</v>
      </c>
      <c r="E44" s="81">
        <f t="shared" si="10"/>
        <v>2181</v>
      </c>
      <c r="F44" s="81">
        <f t="shared" si="4"/>
        <v>1201</v>
      </c>
      <c r="G44" s="81">
        <f t="shared" si="4"/>
        <v>980</v>
      </c>
      <c r="H44" s="81">
        <f t="shared" si="2"/>
        <v>447</v>
      </c>
      <c r="I44" s="81">
        <f t="shared" si="5"/>
        <v>0</v>
      </c>
      <c r="J44" s="81">
        <f t="shared" si="5"/>
        <v>447</v>
      </c>
      <c r="K44" s="81">
        <f t="shared" si="6"/>
        <v>1710</v>
      </c>
      <c r="L44" s="6">
        <v>918</v>
      </c>
      <c r="M44" s="6">
        <v>792</v>
      </c>
      <c r="N44" s="81">
        <f t="shared" si="7"/>
        <v>319</v>
      </c>
      <c r="O44" s="6">
        <v>0</v>
      </c>
      <c r="P44" s="6">
        <v>319</v>
      </c>
      <c r="Q44" s="81">
        <f t="shared" si="8"/>
        <v>471</v>
      </c>
      <c r="R44" s="6">
        <v>283</v>
      </c>
      <c r="S44" s="8">
        <v>188</v>
      </c>
      <c r="T44" s="81">
        <f t="shared" si="9"/>
        <v>128</v>
      </c>
      <c r="U44" s="6">
        <v>0</v>
      </c>
      <c r="V44" s="10">
        <v>128</v>
      </c>
      <c r="W44" s="82"/>
      <c r="X44" s="71"/>
    </row>
    <row r="45" spans="1:24" s="35" customFormat="1" ht="15" customHeight="1">
      <c r="A45" s="77">
        <v>41530</v>
      </c>
      <c r="B45" s="78" t="s">
        <v>39</v>
      </c>
      <c r="C45" s="83">
        <v>1461</v>
      </c>
      <c r="D45" s="81">
        <f t="shared" si="3"/>
        <v>1072</v>
      </c>
      <c r="E45" s="81">
        <f t="shared" si="10"/>
        <v>1072</v>
      </c>
      <c r="F45" s="81">
        <f t="shared" si="4"/>
        <v>576</v>
      </c>
      <c r="G45" s="81">
        <f t="shared" si="4"/>
        <v>496</v>
      </c>
      <c r="H45" s="81">
        <f t="shared" si="2"/>
        <v>0</v>
      </c>
      <c r="I45" s="81">
        <f t="shared" si="5"/>
        <v>0</v>
      </c>
      <c r="J45" s="81">
        <f t="shared" si="5"/>
        <v>0</v>
      </c>
      <c r="K45" s="81">
        <f t="shared" si="6"/>
        <v>816</v>
      </c>
      <c r="L45" s="6">
        <v>418</v>
      </c>
      <c r="M45" s="6">
        <v>398</v>
      </c>
      <c r="N45" s="81">
        <f t="shared" si="7"/>
        <v>0</v>
      </c>
      <c r="O45" s="6">
        <v>0</v>
      </c>
      <c r="P45" s="6">
        <v>0</v>
      </c>
      <c r="Q45" s="81">
        <f t="shared" si="8"/>
        <v>256</v>
      </c>
      <c r="R45" s="6">
        <v>158</v>
      </c>
      <c r="S45" s="8">
        <v>98</v>
      </c>
      <c r="T45" s="81">
        <f t="shared" si="9"/>
        <v>0</v>
      </c>
      <c r="U45" s="6">
        <v>0</v>
      </c>
      <c r="V45" s="10">
        <v>0</v>
      </c>
      <c r="W45" s="82"/>
      <c r="X45" s="71"/>
    </row>
    <row r="46" spans="1:24" s="35" customFormat="1" ht="15" customHeight="1">
      <c r="A46" s="77">
        <v>41548</v>
      </c>
      <c r="B46" s="78" t="s">
        <v>32</v>
      </c>
      <c r="C46" s="83">
        <v>1627</v>
      </c>
      <c r="D46" s="81">
        <f t="shared" si="3"/>
        <v>1337</v>
      </c>
      <c r="E46" s="81">
        <f t="shared" si="10"/>
        <v>1248</v>
      </c>
      <c r="F46" s="81">
        <f t="shared" si="4"/>
        <v>600</v>
      </c>
      <c r="G46" s="81">
        <f t="shared" si="4"/>
        <v>648</v>
      </c>
      <c r="H46" s="81">
        <f t="shared" si="2"/>
        <v>89</v>
      </c>
      <c r="I46" s="81">
        <f t="shared" si="5"/>
        <v>89</v>
      </c>
      <c r="J46" s="81">
        <f t="shared" si="5"/>
        <v>0</v>
      </c>
      <c r="K46" s="81">
        <f t="shared" si="6"/>
        <v>1017</v>
      </c>
      <c r="L46" s="6">
        <v>472</v>
      </c>
      <c r="M46" s="6">
        <v>545</v>
      </c>
      <c r="N46" s="81">
        <f t="shared" si="7"/>
        <v>54</v>
      </c>
      <c r="O46" s="6">
        <v>54</v>
      </c>
      <c r="P46" s="6">
        <v>0</v>
      </c>
      <c r="Q46" s="81">
        <f t="shared" si="8"/>
        <v>231</v>
      </c>
      <c r="R46" s="6">
        <v>128</v>
      </c>
      <c r="S46" s="8">
        <v>103</v>
      </c>
      <c r="T46" s="81">
        <f t="shared" si="9"/>
        <v>35</v>
      </c>
      <c r="U46" s="6">
        <v>35</v>
      </c>
      <c r="V46" s="10">
        <v>0</v>
      </c>
      <c r="W46" s="70"/>
      <c r="X46" s="71"/>
    </row>
    <row r="47" spans="1:24" s="35" customFormat="1" ht="15" customHeight="1">
      <c r="A47" s="77">
        <v>41551</v>
      </c>
      <c r="B47" s="78" t="s">
        <v>40</v>
      </c>
      <c r="C47" s="83">
        <v>15467</v>
      </c>
      <c r="D47" s="81">
        <f t="shared" si="3"/>
        <v>12649</v>
      </c>
      <c r="E47" s="81">
        <f t="shared" si="10"/>
        <v>11843</v>
      </c>
      <c r="F47" s="81">
        <f t="shared" si="4"/>
        <v>8193</v>
      </c>
      <c r="G47" s="81">
        <f t="shared" si="4"/>
        <v>3650</v>
      </c>
      <c r="H47" s="81">
        <f t="shared" si="2"/>
        <v>806</v>
      </c>
      <c r="I47" s="81">
        <f t="shared" si="5"/>
        <v>806</v>
      </c>
      <c r="J47" s="81">
        <f t="shared" si="5"/>
        <v>0</v>
      </c>
      <c r="K47" s="81">
        <f t="shared" si="6"/>
        <v>9274</v>
      </c>
      <c r="L47" s="6">
        <v>6253</v>
      </c>
      <c r="M47" s="6">
        <v>3021</v>
      </c>
      <c r="N47" s="81">
        <f t="shared" si="7"/>
        <v>579</v>
      </c>
      <c r="O47" s="6">
        <v>579</v>
      </c>
      <c r="P47" s="6">
        <v>0</v>
      </c>
      <c r="Q47" s="81">
        <f t="shared" si="8"/>
        <v>2569</v>
      </c>
      <c r="R47" s="6">
        <v>1940</v>
      </c>
      <c r="S47" s="8">
        <v>629</v>
      </c>
      <c r="T47" s="81">
        <f t="shared" si="9"/>
        <v>227</v>
      </c>
      <c r="U47" s="6">
        <v>227</v>
      </c>
      <c r="V47" s="10">
        <v>0</v>
      </c>
      <c r="W47" s="82"/>
      <c r="X47" s="71"/>
    </row>
    <row r="48" spans="1:24" s="35" customFormat="1" ht="15" customHeight="1">
      <c r="A48" s="77">
        <v>41615</v>
      </c>
      <c r="B48" s="78" t="s">
        <v>16</v>
      </c>
      <c r="C48" s="83">
        <v>1979</v>
      </c>
      <c r="D48" s="81">
        <f t="shared" si="3"/>
        <v>2149</v>
      </c>
      <c r="E48" s="81">
        <f t="shared" si="10"/>
        <v>1879</v>
      </c>
      <c r="F48" s="81">
        <f t="shared" si="4"/>
        <v>1044</v>
      </c>
      <c r="G48" s="81">
        <f t="shared" si="4"/>
        <v>835</v>
      </c>
      <c r="H48" s="81">
        <f t="shared" si="2"/>
        <v>270</v>
      </c>
      <c r="I48" s="81">
        <f t="shared" si="5"/>
        <v>0</v>
      </c>
      <c r="J48" s="81">
        <f t="shared" si="5"/>
        <v>270</v>
      </c>
      <c r="K48" s="81">
        <f t="shared" si="6"/>
        <v>1446</v>
      </c>
      <c r="L48" s="6">
        <v>766</v>
      </c>
      <c r="M48" s="6">
        <v>680</v>
      </c>
      <c r="N48" s="81">
        <f t="shared" si="7"/>
        <v>196</v>
      </c>
      <c r="O48" s="6">
        <v>0</v>
      </c>
      <c r="P48" s="6">
        <v>196</v>
      </c>
      <c r="Q48" s="81">
        <f t="shared" si="8"/>
        <v>433</v>
      </c>
      <c r="R48" s="6">
        <v>278</v>
      </c>
      <c r="S48" s="8">
        <v>155</v>
      </c>
      <c r="T48" s="81">
        <f t="shared" si="9"/>
        <v>74</v>
      </c>
      <c r="U48" s="6">
        <v>0</v>
      </c>
      <c r="V48" s="10">
        <v>74</v>
      </c>
      <c r="W48" s="82"/>
      <c r="X48" s="71"/>
    </row>
    <row r="49" spans="1:24" s="35" customFormat="1" ht="15" customHeight="1">
      <c r="A49" s="77">
        <v>41660</v>
      </c>
      <c r="B49" s="78" t="s">
        <v>41</v>
      </c>
      <c r="C49" s="83">
        <v>1525</v>
      </c>
      <c r="D49" s="81">
        <f t="shared" si="3"/>
        <v>999</v>
      </c>
      <c r="E49" s="81">
        <f t="shared" si="10"/>
        <v>999</v>
      </c>
      <c r="F49" s="81">
        <f t="shared" si="4"/>
        <v>649</v>
      </c>
      <c r="G49" s="81">
        <f t="shared" si="4"/>
        <v>350</v>
      </c>
      <c r="H49" s="81">
        <f t="shared" si="2"/>
        <v>0</v>
      </c>
      <c r="I49" s="81">
        <f t="shared" si="5"/>
        <v>0</v>
      </c>
      <c r="J49" s="81">
        <f t="shared" si="5"/>
        <v>0</v>
      </c>
      <c r="K49" s="81">
        <f t="shared" si="6"/>
        <v>795</v>
      </c>
      <c r="L49" s="6">
        <v>504</v>
      </c>
      <c r="M49" s="6">
        <v>291</v>
      </c>
      <c r="N49" s="81">
        <f t="shared" si="7"/>
        <v>0</v>
      </c>
      <c r="O49" s="6">
        <v>0</v>
      </c>
      <c r="P49" s="6">
        <v>0</v>
      </c>
      <c r="Q49" s="81">
        <f t="shared" si="8"/>
        <v>204</v>
      </c>
      <c r="R49" s="6">
        <v>145</v>
      </c>
      <c r="S49" s="8">
        <v>59</v>
      </c>
      <c r="T49" s="81">
        <f t="shared" si="9"/>
        <v>0</v>
      </c>
      <c r="U49" s="6">
        <v>0</v>
      </c>
      <c r="V49" s="10">
        <v>0</v>
      </c>
      <c r="W49" s="82"/>
      <c r="X49" s="71"/>
    </row>
    <row r="50" spans="1:24" s="35" customFormat="1" ht="15" customHeight="1">
      <c r="A50" s="77">
        <v>41668</v>
      </c>
      <c r="B50" s="78" t="s">
        <v>42</v>
      </c>
      <c r="C50" s="83">
        <v>3861</v>
      </c>
      <c r="D50" s="81">
        <f t="shared" si="3"/>
        <v>2789</v>
      </c>
      <c r="E50" s="81">
        <f t="shared" si="10"/>
        <v>2663</v>
      </c>
      <c r="F50" s="81">
        <f t="shared" si="4"/>
        <v>1402</v>
      </c>
      <c r="G50" s="81">
        <f t="shared" si="4"/>
        <v>1261</v>
      </c>
      <c r="H50" s="81">
        <f t="shared" si="2"/>
        <v>126</v>
      </c>
      <c r="I50" s="81">
        <f t="shared" si="5"/>
        <v>126</v>
      </c>
      <c r="J50" s="81">
        <f t="shared" si="5"/>
        <v>0</v>
      </c>
      <c r="K50" s="81">
        <f t="shared" si="6"/>
        <v>2087</v>
      </c>
      <c r="L50" s="6">
        <v>1085</v>
      </c>
      <c r="M50" s="6">
        <v>1002</v>
      </c>
      <c r="N50" s="81">
        <f t="shared" si="7"/>
        <v>84</v>
      </c>
      <c r="O50" s="6">
        <v>84</v>
      </c>
      <c r="P50" s="6">
        <v>0</v>
      </c>
      <c r="Q50" s="81">
        <f t="shared" si="8"/>
        <v>576</v>
      </c>
      <c r="R50" s="6">
        <v>317</v>
      </c>
      <c r="S50" s="8">
        <v>259</v>
      </c>
      <c r="T50" s="81">
        <f t="shared" si="9"/>
        <v>42</v>
      </c>
      <c r="U50" s="6">
        <v>42</v>
      </c>
      <c r="V50" s="10">
        <v>0</v>
      </c>
      <c r="W50" s="82"/>
      <c r="X50" s="71"/>
    </row>
    <row r="51" spans="1:24" s="35" customFormat="1" ht="15" customHeight="1">
      <c r="A51" s="77">
        <v>41676</v>
      </c>
      <c r="B51" s="78" t="s">
        <v>17</v>
      </c>
      <c r="C51" s="83">
        <v>1381</v>
      </c>
      <c r="D51" s="81">
        <f t="shared" si="3"/>
        <v>998</v>
      </c>
      <c r="E51" s="81">
        <f t="shared" si="10"/>
        <v>998</v>
      </c>
      <c r="F51" s="81">
        <f t="shared" si="4"/>
        <v>608</v>
      </c>
      <c r="G51" s="81">
        <f t="shared" si="4"/>
        <v>390</v>
      </c>
      <c r="H51" s="81">
        <f t="shared" si="2"/>
        <v>0</v>
      </c>
      <c r="I51" s="81">
        <f t="shared" si="5"/>
        <v>0</v>
      </c>
      <c r="J51" s="81">
        <f t="shared" si="5"/>
        <v>0</v>
      </c>
      <c r="K51" s="81">
        <f t="shared" si="6"/>
        <v>733</v>
      </c>
      <c r="L51" s="6">
        <v>442</v>
      </c>
      <c r="M51" s="6">
        <v>291</v>
      </c>
      <c r="N51" s="81">
        <f t="shared" si="7"/>
        <v>0</v>
      </c>
      <c r="O51" s="6">
        <v>0</v>
      </c>
      <c r="P51" s="6">
        <v>0</v>
      </c>
      <c r="Q51" s="81">
        <f t="shared" si="8"/>
        <v>265</v>
      </c>
      <c r="R51" s="6">
        <v>166</v>
      </c>
      <c r="S51" s="8">
        <v>99</v>
      </c>
      <c r="T51" s="81">
        <f t="shared" si="9"/>
        <v>0</v>
      </c>
      <c r="U51" s="6">
        <v>0</v>
      </c>
      <c r="V51" s="10">
        <v>0</v>
      </c>
      <c r="W51" s="82"/>
      <c r="X51" s="71"/>
    </row>
    <row r="52" spans="1:24" s="35" customFormat="1" ht="15" customHeight="1">
      <c r="A52" s="77">
        <v>41770</v>
      </c>
      <c r="B52" s="78" t="s">
        <v>33</v>
      </c>
      <c r="C52" s="83">
        <v>2322</v>
      </c>
      <c r="D52" s="81">
        <f t="shared" si="3"/>
        <v>1726</v>
      </c>
      <c r="E52" s="81">
        <f t="shared" si="10"/>
        <v>1656</v>
      </c>
      <c r="F52" s="81">
        <f t="shared" si="4"/>
        <v>622</v>
      </c>
      <c r="G52" s="81">
        <f t="shared" si="4"/>
        <v>1034</v>
      </c>
      <c r="H52" s="81">
        <f t="shared" si="2"/>
        <v>70</v>
      </c>
      <c r="I52" s="81">
        <f t="shared" si="5"/>
        <v>70</v>
      </c>
      <c r="J52" s="81">
        <f t="shared" si="5"/>
        <v>0</v>
      </c>
      <c r="K52" s="81">
        <f t="shared" si="6"/>
        <v>1320</v>
      </c>
      <c r="L52" s="6">
        <v>401</v>
      </c>
      <c r="M52" s="6">
        <v>919</v>
      </c>
      <c r="N52" s="81">
        <f t="shared" si="7"/>
        <v>49</v>
      </c>
      <c r="O52" s="6">
        <v>49</v>
      </c>
      <c r="P52" s="6">
        <v>0</v>
      </c>
      <c r="Q52" s="81">
        <f t="shared" si="8"/>
        <v>336</v>
      </c>
      <c r="R52" s="6">
        <v>221</v>
      </c>
      <c r="S52" s="8">
        <v>115</v>
      </c>
      <c r="T52" s="81">
        <f t="shared" si="9"/>
        <v>21</v>
      </c>
      <c r="U52" s="6">
        <v>21</v>
      </c>
      <c r="V52" s="10">
        <v>0</v>
      </c>
      <c r="W52" s="82"/>
      <c r="X52" s="71"/>
    </row>
    <row r="53" spans="1:24" s="35" customFormat="1" ht="15" customHeight="1">
      <c r="A53" s="77">
        <v>41791</v>
      </c>
      <c r="B53" s="78" t="s">
        <v>34</v>
      </c>
      <c r="C53" s="83">
        <v>2272</v>
      </c>
      <c r="D53" s="81">
        <f t="shared" si="3"/>
        <v>1801</v>
      </c>
      <c r="E53" s="81">
        <f t="shared" si="10"/>
        <v>1801</v>
      </c>
      <c r="F53" s="81">
        <f t="shared" si="4"/>
        <v>608</v>
      </c>
      <c r="G53" s="81">
        <f t="shared" si="4"/>
        <v>1193</v>
      </c>
      <c r="H53" s="81">
        <f t="shared" si="2"/>
        <v>0</v>
      </c>
      <c r="I53" s="81">
        <f t="shared" si="5"/>
        <v>0</v>
      </c>
      <c r="J53" s="81">
        <f t="shared" si="5"/>
        <v>0</v>
      </c>
      <c r="K53" s="81">
        <f t="shared" si="6"/>
        <v>1372</v>
      </c>
      <c r="L53" s="6">
        <v>446</v>
      </c>
      <c r="M53" s="6">
        <v>926</v>
      </c>
      <c r="N53" s="81">
        <f t="shared" si="7"/>
        <v>0</v>
      </c>
      <c r="O53" s="6">
        <v>0</v>
      </c>
      <c r="P53" s="6">
        <v>0</v>
      </c>
      <c r="Q53" s="81">
        <f t="shared" si="8"/>
        <v>429</v>
      </c>
      <c r="R53" s="6">
        <v>162</v>
      </c>
      <c r="S53" s="8">
        <v>267</v>
      </c>
      <c r="T53" s="81">
        <f t="shared" si="9"/>
        <v>0</v>
      </c>
      <c r="U53" s="6">
        <v>0</v>
      </c>
      <c r="V53" s="10">
        <v>0</v>
      </c>
      <c r="W53" s="82"/>
      <c r="X53" s="71"/>
    </row>
    <row r="54" spans="1:24" s="35" customFormat="1" ht="15" customHeight="1">
      <c r="A54" s="77">
        <v>41799</v>
      </c>
      <c r="B54" s="78" t="s">
        <v>18</v>
      </c>
      <c r="C54" s="83">
        <v>1852</v>
      </c>
      <c r="D54" s="81">
        <f t="shared" si="3"/>
        <v>1098</v>
      </c>
      <c r="E54" s="81">
        <f t="shared" si="10"/>
        <v>1098</v>
      </c>
      <c r="F54" s="81">
        <f t="shared" si="4"/>
        <v>457</v>
      </c>
      <c r="G54" s="81">
        <f t="shared" si="4"/>
        <v>641</v>
      </c>
      <c r="H54" s="81">
        <f t="shared" si="2"/>
        <v>0</v>
      </c>
      <c r="I54" s="81">
        <f t="shared" si="5"/>
        <v>0</v>
      </c>
      <c r="J54" s="81">
        <f t="shared" si="5"/>
        <v>0</v>
      </c>
      <c r="K54" s="81">
        <f t="shared" si="6"/>
        <v>865</v>
      </c>
      <c r="L54" s="6">
        <v>361</v>
      </c>
      <c r="M54" s="6">
        <v>504</v>
      </c>
      <c r="N54" s="81">
        <f t="shared" si="7"/>
        <v>0</v>
      </c>
      <c r="O54" s="6">
        <v>0</v>
      </c>
      <c r="P54" s="6">
        <v>0</v>
      </c>
      <c r="Q54" s="81">
        <f t="shared" si="8"/>
        <v>233</v>
      </c>
      <c r="R54" s="6">
        <v>96</v>
      </c>
      <c r="S54" s="8">
        <v>137</v>
      </c>
      <c r="T54" s="81">
        <f t="shared" si="9"/>
        <v>0</v>
      </c>
      <c r="U54" s="6">
        <v>0</v>
      </c>
      <c r="V54" s="10">
        <v>0</v>
      </c>
      <c r="W54" s="82"/>
      <c r="X54" s="71"/>
    </row>
    <row r="55" spans="1:24" s="35" customFormat="1" ht="15" customHeight="1">
      <c r="A55" s="77">
        <v>41801</v>
      </c>
      <c r="B55" s="78" t="s">
        <v>19</v>
      </c>
      <c r="C55" s="83">
        <v>1047</v>
      </c>
      <c r="D55" s="81">
        <f t="shared" si="3"/>
        <v>585</v>
      </c>
      <c r="E55" s="81">
        <f t="shared" si="10"/>
        <v>585</v>
      </c>
      <c r="F55" s="81">
        <f t="shared" si="4"/>
        <v>413</v>
      </c>
      <c r="G55" s="81">
        <f t="shared" si="4"/>
        <v>172</v>
      </c>
      <c r="H55" s="81">
        <f t="shared" si="2"/>
        <v>0</v>
      </c>
      <c r="I55" s="81">
        <f t="shared" si="5"/>
        <v>0</v>
      </c>
      <c r="J55" s="81">
        <f t="shared" si="5"/>
        <v>0</v>
      </c>
      <c r="K55" s="81">
        <f t="shared" si="6"/>
        <v>497</v>
      </c>
      <c r="L55" s="6">
        <v>325</v>
      </c>
      <c r="M55" s="6">
        <v>172</v>
      </c>
      <c r="N55" s="81">
        <f t="shared" si="7"/>
        <v>0</v>
      </c>
      <c r="O55" s="6">
        <v>0</v>
      </c>
      <c r="P55" s="6">
        <v>0</v>
      </c>
      <c r="Q55" s="81">
        <f t="shared" si="8"/>
        <v>88</v>
      </c>
      <c r="R55" s="6">
        <v>88</v>
      </c>
      <c r="S55" s="8">
        <v>0</v>
      </c>
      <c r="T55" s="81">
        <f t="shared" si="9"/>
        <v>0</v>
      </c>
      <c r="U55" s="6">
        <v>0</v>
      </c>
      <c r="V55" s="10">
        <v>0</v>
      </c>
      <c r="W55" s="82"/>
      <c r="X55" s="71"/>
    </row>
    <row r="56" spans="1:24" s="35" customFormat="1" ht="15" customHeight="1">
      <c r="A56" s="77">
        <v>41797</v>
      </c>
      <c r="B56" s="78" t="s">
        <v>26</v>
      </c>
      <c r="C56" s="83">
        <v>1076</v>
      </c>
      <c r="D56" s="81">
        <f t="shared" si="3"/>
        <v>995</v>
      </c>
      <c r="E56" s="81">
        <f t="shared" si="10"/>
        <v>995</v>
      </c>
      <c r="F56" s="81">
        <f t="shared" si="4"/>
        <v>682</v>
      </c>
      <c r="G56" s="81">
        <f t="shared" si="4"/>
        <v>313</v>
      </c>
      <c r="H56" s="81">
        <f t="shared" si="2"/>
        <v>0</v>
      </c>
      <c r="I56" s="81">
        <f t="shared" si="5"/>
        <v>0</v>
      </c>
      <c r="J56" s="81">
        <f t="shared" si="5"/>
        <v>0</v>
      </c>
      <c r="K56" s="81">
        <f t="shared" si="6"/>
        <v>732</v>
      </c>
      <c r="L56" s="6">
        <v>493</v>
      </c>
      <c r="M56" s="6">
        <v>239</v>
      </c>
      <c r="N56" s="81">
        <f t="shared" si="7"/>
        <v>0</v>
      </c>
      <c r="O56" s="6">
        <v>0</v>
      </c>
      <c r="P56" s="6">
        <v>0</v>
      </c>
      <c r="Q56" s="81">
        <f t="shared" si="8"/>
        <v>263</v>
      </c>
      <c r="R56" s="6">
        <v>189</v>
      </c>
      <c r="S56" s="8">
        <v>74</v>
      </c>
      <c r="T56" s="81">
        <f t="shared" si="9"/>
        <v>0</v>
      </c>
      <c r="U56" s="6">
        <v>0</v>
      </c>
      <c r="V56" s="10">
        <v>0</v>
      </c>
      <c r="W56" s="70"/>
      <c r="X56" s="71"/>
    </row>
    <row r="57" spans="1:24" s="35" customFormat="1" ht="15" customHeight="1">
      <c r="A57" s="77">
        <v>41807</v>
      </c>
      <c r="B57" s="78" t="s">
        <v>43</v>
      </c>
      <c r="C57" s="83">
        <v>2571</v>
      </c>
      <c r="D57" s="81">
        <f t="shared" si="3"/>
        <v>1961</v>
      </c>
      <c r="E57" s="81">
        <f t="shared" si="10"/>
        <v>1880</v>
      </c>
      <c r="F57" s="81">
        <f t="shared" si="4"/>
        <v>808</v>
      </c>
      <c r="G57" s="81">
        <f t="shared" si="4"/>
        <v>1072</v>
      </c>
      <c r="H57" s="81">
        <f t="shared" si="2"/>
        <v>81</v>
      </c>
      <c r="I57" s="81">
        <f t="shared" si="5"/>
        <v>81</v>
      </c>
      <c r="J57" s="81">
        <f t="shared" si="5"/>
        <v>0</v>
      </c>
      <c r="K57" s="81">
        <f t="shared" si="6"/>
        <v>1433</v>
      </c>
      <c r="L57" s="6">
        <v>584</v>
      </c>
      <c r="M57" s="6">
        <v>849</v>
      </c>
      <c r="N57" s="81">
        <f t="shared" si="7"/>
        <v>57</v>
      </c>
      <c r="O57" s="6">
        <v>57</v>
      </c>
      <c r="P57" s="6">
        <v>0</v>
      </c>
      <c r="Q57" s="81">
        <f t="shared" si="8"/>
        <v>447</v>
      </c>
      <c r="R57" s="6">
        <v>224</v>
      </c>
      <c r="S57" s="8">
        <v>223</v>
      </c>
      <c r="T57" s="81">
        <f t="shared" si="9"/>
        <v>24</v>
      </c>
      <c r="U57" s="6">
        <v>24</v>
      </c>
      <c r="V57" s="10">
        <v>0</v>
      </c>
      <c r="W57" s="82"/>
      <c r="X57" s="71"/>
    </row>
    <row r="58" spans="1:24" s="35" customFormat="1" ht="15" customHeight="1">
      <c r="A58" s="77">
        <v>41872</v>
      </c>
      <c r="B58" s="78" t="s">
        <v>20</v>
      </c>
      <c r="C58" s="83">
        <v>896</v>
      </c>
      <c r="D58" s="81">
        <f t="shared" si="3"/>
        <v>533</v>
      </c>
      <c r="E58" s="81">
        <f t="shared" si="10"/>
        <v>533</v>
      </c>
      <c r="F58" s="81">
        <f t="shared" si="4"/>
        <v>273</v>
      </c>
      <c r="G58" s="81">
        <f t="shared" si="4"/>
        <v>260</v>
      </c>
      <c r="H58" s="81">
        <f t="shared" si="2"/>
        <v>0</v>
      </c>
      <c r="I58" s="81">
        <f t="shared" si="5"/>
        <v>0</v>
      </c>
      <c r="J58" s="81">
        <f t="shared" si="5"/>
        <v>0</v>
      </c>
      <c r="K58" s="81">
        <f t="shared" si="6"/>
        <v>425</v>
      </c>
      <c r="L58" s="6">
        <v>218</v>
      </c>
      <c r="M58" s="6">
        <v>207</v>
      </c>
      <c r="N58" s="81">
        <f t="shared" si="7"/>
        <v>0</v>
      </c>
      <c r="O58" s="6">
        <v>0</v>
      </c>
      <c r="P58" s="6">
        <v>0</v>
      </c>
      <c r="Q58" s="81">
        <f t="shared" si="8"/>
        <v>108</v>
      </c>
      <c r="R58" s="6">
        <v>55</v>
      </c>
      <c r="S58" s="8">
        <v>53</v>
      </c>
      <c r="T58" s="81">
        <f t="shared" si="9"/>
        <v>0</v>
      </c>
      <c r="U58" s="6">
        <v>0</v>
      </c>
      <c r="V58" s="10">
        <v>0</v>
      </c>
      <c r="W58" s="82"/>
      <c r="X58" s="71"/>
    </row>
    <row r="59" spans="1:24" s="35" customFormat="1" ht="15" customHeight="1">
      <c r="A59" s="77">
        <v>41885</v>
      </c>
      <c r="B59" s="78" t="s">
        <v>21</v>
      </c>
      <c r="C59" s="83">
        <v>943</v>
      </c>
      <c r="D59" s="81">
        <f t="shared" si="3"/>
        <v>770</v>
      </c>
      <c r="E59" s="81">
        <f t="shared" si="10"/>
        <v>770</v>
      </c>
      <c r="F59" s="81">
        <f t="shared" si="4"/>
        <v>770</v>
      </c>
      <c r="G59" s="81">
        <f t="shared" si="4"/>
        <v>0</v>
      </c>
      <c r="H59" s="81">
        <f t="shared" si="2"/>
        <v>0</v>
      </c>
      <c r="I59" s="81">
        <f t="shared" si="5"/>
        <v>0</v>
      </c>
      <c r="J59" s="81">
        <f t="shared" si="5"/>
        <v>0</v>
      </c>
      <c r="K59" s="81">
        <f t="shared" si="6"/>
        <v>542</v>
      </c>
      <c r="L59" s="6">
        <v>542</v>
      </c>
      <c r="M59" s="6">
        <v>0</v>
      </c>
      <c r="N59" s="81">
        <f t="shared" si="7"/>
        <v>0</v>
      </c>
      <c r="O59" s="6">
        <v>0</v>
      </c>
      <c r="P59" s="6">
        <v>0</v>
      </c>
      <c r="Q59" s="81">
        <f t="shared" si="8"/>
        <v>228</v>
      </c>
      <c r="R59" s="6">
        <v>228</v>
      </c>
      <c r="S59" s="8">
        <v>0</v>
      </c>
      <c r="T59" s="81">
        <f t="shared" si="9"/>
        <v>0</v>
      </c>
      <c r="U59" s="6">
        <v>0</v>
      </c>
      <c r="V59" s="10">
        <v>0</v>
      </c>
      <c r="W59" s="82"/>
      <c r="X59" s="71"/>
    </row>
    <row r="60" spans="1:23" s="35" customFormat="1" ht="7.5" customHeight="1" thickBot="1">
      <c r="A60" s="84"/>
      <c r="B60" s="85"/>
      <c r="C60" s="86"/>
      <c r="D60" s="87"/>
      <c r="E60" s="88"/>
      <c r="F60" s="88"/>
      <c r="G60" s="88"/>
      <c r="H60" s="88"/>
      <c r="I60" s="88"/>
      <c r="J60" s="88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9"/>
      <c r="W60" s="82"/>
    </row>
    <row r="61" spans="2:23" s="35" customFormat="1" ht="7.5" customHeight="1" thickBot="1">
      <c r="B61" s="46"/>
      <c r="C61" s="46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</row>
    <row r="62" spans="1:23" s="35" customFormat="1" ht="27" customHeight="1" thickBot="1">
      <c r="A62" s="24" t="s">
        <v>53</v>
      </c>
      <c r="B62" s="90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2"/>
      <c r="P62" s="93"/>
      <c r="Q62" s="93"/>
      <c r="R62" s="93"/>
      <c r="S62" s="93"/>
      <c r="T62" s="82"/>
      <c r="U62" s="82"/>
      <c r="V62" s="82"/>
      <c r="W62" s="82"/>
    </row>
    <row r="63" spans="2:23" s="35" customFormat="1" ht="13.5" customHeight="1">
      <c r="B63" s="94"/>
      <c r="C63" s="46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</row>
    <row r="64" spans="2:23" ht="5.25" customHeight="1">
      <c r="B64" s="1"/>
      <c r="C64" s="2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3:23" ht="13.5" customHeight="1">
      <c r="C65" s="2"/>
      <c r="D65" s="4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2:23" ht="13.5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2:23" ht="13.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2:24" ht="13.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2:24" ht="13.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2:24" ht="13.5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2:24" ht="13.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2:24" ht="13.5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2:24" ht="13.5" customHeight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</sheetData>
  <sheetProtection/>
  <mergeCells count="18">
    <mergeCell ref="A16:V16"/>
    <mergeCell ref="A17:A19"/>
    <mergeCell ref="A8:V8"/>
    <mergeCell ref="A9:V9"/>
    <mergeCell ref="A10:V10"/>
    <mergeCell ref="A12:V12"/>
    <mergeCell ref="A13:V13"/>
    <mergeCell ref="A14:V14"/>
    <mergeCell ref="Q18:S18"/>
    <mergeCell ref="T18:V18"/>
    <mergeCell ref="C17:C19"/>
    <mergeCell ref="D17:D19"/>
    <mergeCell ref="E17:J17"/>
    <mergeCell ref="K17:P17"/>
    <mergeCell ref="E18:G18"/>
    <mergeCell ref="H18:J18"/>
    <mergeCell ref="K18:M18"/>
    <mergeCell ref="N18:P18"/>
  </mergeCells>
  <printOptions horizontalCentered="1"/>
  <pageMargins left="0" right="0" top="0" bottom="0" header="0" footer="0"/>
  <pageSetup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sir</cp:lastModifiedBy>
  <cp:lastPrinted>2014-10-02T15:55:38Z</cp:lastPrinted>
  <dcterms:created xsi:type="dcterms:W3CDTF">2000-06-28T20:49:51Z</dcterms:created>
  <dcterms:modified xsi:type="dcterms:W3CDTF">2022-02-11T16:00:01Z</dcterms:modified>
  <cp:category/>
  <cp:version/>
  <cp:contentType/>
  <cp:contentStatus/>
</cp:coreProperties>
</file>