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2\CAMBIOS ANUARIOS\SOCIAL\EDUCACION\2014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C82" i="1"/>
  <c r="F66" i="1"/>
  <c r="C66" i="1"/>
  <c r="C36" i="1"/>
  <c r="F36" i="1"/>
  <c r="D87" i="1"/>
  <c r="E87" i="1"/>
  <c r="G87" i="1"/>
  <c r="H87" i="1"/>
  <c r="B42" i="1"/>
  <c r="B46" i="1"/>
  <c r="F85" i="1"/>
  <c r="C85" i="1"/>
  <c r="B85" i="1" s="1"/>
  <c r="H18" i="1"/>
  <c r="G18" i="1"/>
  <c r="E18" i="1"/>
  <c r="D18" i="1"/>
  <c r="C18" i="1" s="1"/>
  <c r="C19" i="1"/>
  <c r="F19" i="1"/>
  <c r="C20" i="1"/>
  <c r="F20" i="1"/>
  <c r="C21" i="1"/>
  <c r="F21" i="1"/>
  <c r="C22" i="1"/>
  <c r="F22" i="1"/>
  <c r="C23" i="1"/>
  <c r="F23" i="1"/>
  <c r="C24" i="1"/>
  <c r="C25" i="1"/>
  <c r="F25" i="1"/>
  <c r="C26" i="1"/>
  <c r="F26" i="1"/>
  <c r="C27" i="1"/>
  <c r="F27" i="1"/>
  <c r="C28" i="1"/>
  <c r="F28" i="1"/>
  <c r="C29" i="1"/>
  <c r="F29" i="1"/>
  <c r="C30" i="1"/>
  <c r="F30" i="1"/>
  <c r="C31" i="1"/>
  <c r="F31" i="1"/>
  <c r="C32" i="1"/>
  <c r="F32" i="1"/>
  <c r="C33" i="1"/>
  <c r="C34" i="1"/>
  <c r="F34" i="1"/>
  <c r="C35" i="1"/>
  <c r="F35" i="1"/>
  <c r="B35" i="1" s="1"/>
  <c r="C37" i="1"/>
  <c r="F37" i="1"/>
  <c r="C38" i="1"/>
  <c r="F38" i="1"/>
  <c r="C39" i="1"/>
  <c r="F39" i="1"/>
  <c r="C40" i="1"/>
  <c r="F40" i="1"/>
  <c r="B40" i="1" s="1"/>
  <c r="C41" i="1"/>
  <c r="F41" i="1"/>
  <c r="C43" i="1"/>
  <c r="F43" i="1"/>
  <c r="B43" i="1" s="1"/>
  <c r="F44" i="1"/>
  <c r="B44" i="1" s="1"/>
  <c r="C45" i="1"/>
  <c r="F45" i="1"/>
  <c r="C47" i="1"/>
  <c r="F47" i="1"/>
  <c r="C48" i="1"/>
  <c r="F48" i="1"/>
  <c r="C67" i="1"/>
  <c r="F67" i="1"/>
  <c r="C68" i="1"/>
  <c r="F68" i="1"/>
  <c r="C69" i="1"/>
  <c r="F69" i="1"/>
  <c r="C70" i="1"/>
  <c r="F70" i="1"/>
  <c r="C71" i="1"/>
  <c r="F71" i="1"/>
  <c r="B20" i="1" l="1"/>
  <c r="B70" i="1"/>
  <c r="B68" i="1"/>
  <c r="B48" i="1"/>
  <c r="B41" i="1"/>
  <c r="B39" i="1"/>
  <c r="B37" i="1"/>
  <c r="B34" i="1"/>
  <c r="B19" i="1"/>
  <c r="B71" i="1"/>
  <c r="B67" i="1"/>
  <c r="B25" i="1"/>
  <c r="B38" i="1"/>
  <c r="B69" i="1"/>
  <c r="B47" i="1"/>
  <c r="B45" i="1"/>
  <c r="B28" i="1"/>
  <c r="B31" i="1"/>
  <c r="B29" i="1"/>
  <c r="B27" i="1"/>
  <c r="B32" i="1"/>
  <c r="B30" i="1"/>
  <c r="B26" i="1"/>
  <c r="B22" i="1"/>
  <c r="B23" i="1"/>
  <c r="B21" i="1"/>
  <c r="F33" i="1"/>
  <c r="B33" i="1" s="1"/>
  <c r="B36" i="1"/>
  <c r="C17" i="1"/>
  <c r="F18" i="1"/>
  <c r="B18" i="1" s="1"/>
  <c r="F24" i="1"/>
  <c r="B24" i="1" s="1"/>
  <c r="F86" i="1"/>
  <c r="C86" i="1"/>
  <c r="F84" i="1"/>
  <c r="C84" i="1"/>
  <c r="F83" i="1"/>
  <c r="C83" i="1"/>
  <c r="F81" i="1"/>
  <c r="C81" i="1"/>
  <c r="F80" i="1"/>
  <c r="C80" i="1"/>
  <c r="F79" i="1"/>
  <c r="C79" i="1"/>
  <c r="F78" i="1"/>
  <c r="C78" i="1"/>
  <c r="F77" i="1"/>
  <c r="C77" i="1"/>
  <c r="F76" i="1"/>
  <c r="C76" i="1"/>
  <c r="F75" i="1"/>
  <c r="C75" i="1"/>
  <c r="F74" i="1"/>
  <c r="C74" i="1"/>
  <c r="F73" i="1"/>
  <c r="C73" i="1"/>
  <c r="F72" i="1"/>
  <c r="C72" i="1"/>
  <c r="B73" i="1" l="1"/>
  <c r="B75" i="1"/>
  <c r="B77" i="1"/>
  <c r="B79" i="1"/>
  <c r="B81" i="1"/>
  <c r="B84" i="1"/>
  <c r="B72" i="1"/>
  <c r="B74" i="1"/>
  <c r="B76" i="1"/>
  <c r="B78" i="1"/>
  <c r="B80" i="1"/>
  <c r="B83" i="1"/>
  <c r="B86" i="1"/>
  <c r="F17" i="1"/>
  <c r="B17" i="1" s="1"/>
  <c r="F87" i="1"/>
  <c r="C87" i="1" l="1"/>
  <c r="B87" i="1" s="1"/>
  <c r="B82" i="1"/>
  <c r="B66" i="1"/>
</calcChain>
</file>

<file path=xl/sharedStrings.xml><?xml version="1.0" encoding="utf-8"?>
<sst xmlns="http://schemas.openxmlformats.org/spreadsheetml/2006/main" count="80" uniqueCount="69">
  <si>
    <t>UNIVERSIDAD SURCOLOMBIANA</t>
  </si>
  <si>
    <t>FACULTAD/PROGRAMA DE PREGRADO</t>
  </si>
  <si>
    <t xml:space="preserve">TOTAL </t>
  </si>
  <si>
    <t>Semestre I</t>
  </si>
  <si>
    <t>TOTAL</t>
  </si>
  <si>
    <t>Semestre II</t>
  </si>
  <si>
    <t>Mujeres</t>
  </si>
  <si>
    <t>Hombres</t>
  </si>
  <si>
    <t>FACULTAD DE ECONOMIA Y ADMINISTRACION</t>
  </si>
  <si>
    <t>ADMINISTRACION DE EMPRESAS</t>
  </si>
  <si>
    <t>Administración de Empresas - Diurna</t>
  </si>
  <si>
    <t xml:space="preserve">Administración de Empresas - Nocturna </t>
  </si>
  <si>
    <t>Administración de Empresas - Garzón</t>
  </si>
  <si>
    <t>Administración de Empresas - La Plata</t>
  </si>
  <si>
    <t>Administración de Empresas - La Pitalito</t>
  </si>
  <si>
    <t>CONTADURIA PUBLICA</t>
  </si>
  <si>
    <t>Contaduría Pública - Diurna</t>
  </si>
  <si>
    <t>Contaduría Pública - Nocturna</t>
  </si>
  <si>
    <t xml:space="preserve">Contaduría Pública - Garzón </t>
  </si>
  <si>
    <t>Contaduría Pública - La Plata</t>
  </si>
  <si>
    <t>Contaduría Pública - Pitalito</t>
  </si>
  <si>
    <t>ECONOMIA</t>
  </si>
  <si>
    <t>Administración Financiera - Ciclo Profesional</t>
  </si>
  <si>
    <t>Tecnología en Administración Financiera</t>
  </si>
  <si>
    <t>FACULTAD DE SALUD</t>
  </si>
  <si>
    <t xml:space="preserve">Medicina </t>
  </si>
  <si>
    <t>Enfermeria</t>
  </si>
  <si>
    <t>FACULTAD DE INGENIERIA</t>
  </si>
  <si>
    <t>Ingeniería Agrícola - Neiva</t>
  </si>
  <si>
    <t>Ingeniería Agrícola - Garzón</t>
  </si>
  <si>
    <t>Ingeniería Agrícola - La Plata</t>
  </si>
  <si>
    <t>Ingeniería Agrícola - Pitalito</t>
  </si>
  <si>
    <t xml:space="preserve">Ingeniería de Petróleos </t>
  </si>
  <si>
    <t xml:space="preserve">Ingeniería Electrónica </t>
  </si>
  <si>
    <t>Tecnología en Obras Civiles</t>
  </si>
  <si>
    <t>Tecnología en Obras Civiles- Garzón</t>
  </si>
  <si>
    <t xml:space="preserve">FACULTAD DE EDUCACION </t>
  </si>
  <si>
    <t>FACULTAD DE DERECHO</t>
  </si>
  <si>
    <t>Ciencias Políticas</t>
  </si>
  <si>
    <t xml:space="preserve">TOTAL MATRICULA EN PREGRADO </t>
  </si>
  <si>
    <t>MATRICULA TOTAL EN PREGRADO POR PROGRAMA Y GENERO EN EL DEPARTAMENTO</t>
  </si>
  <si>
    <t>SISTEMA DE INFORMACION REGIONAL "SIR"</t>
  </si>
  <si>
    <t>GOBERNACION DEL HUILA</t>
  </si>
  <si>
    <t>DEPARTAMENTO ADMINISTRATIVO DE PLANEACION</t>
  </si>
  <si>
    <t xml:space="preserve">TOTAL MATRICULADOS 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</si>
  <si>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: Universidad Surcolombiana</t>
    </r>
  </si>
  <si>
    <t>Ingeniería Civil</t>
  </si>
  <si>
    <t>Tecnología en Desarrollo de Software-Pitalito</t>
  </si>
  <si>
    <t>Ingeniería de Desarrollo de Software - Neiva</t>
  </si>
  <si>
    <t>Tecnología en Desarrollo de Software - Neiva</t>
  </si>
  <si>
    <t>Lic. en Educ. Bás. Con énfasis en Ciencias Naturales y Educ. Ambiental - Neiva</t>
  </si>
  <si>
    <t>Lic. en Educ. Bás. Con énfasis en humanidades y lengua Castellana</t>
  </si>
  <si>
    <t>Lic. en Educ. Bás. Con énfasis en Humanidades, Lengua Extranjera - Neiva</t>
  </si>
  <si>
    <t>Lic. en Matemáticas - Neiva</t>
  </si>
  <si>
    <t>Lic. en Educ. Bás. Con énfasis en Educ. Artística y Cultural</t>
  </si>
  <si>
    <t xml:space="preserve">Lic. en Educ. Bás. Con énfasis en Educ. Física, Recreación y Deportes </t>
  </si>
  <si>
    <t>Lic. en Pedagogía Infantil</t>
  </si>
  <si>
    <t>FAC.CIENCIAS HUMANAS Y SOCIALES</t>
  </si>
  <si>
    <t>Psicología - Neiva</t>
  </si>
  <si>
    <t>Comunicación Social y Periodísmo</t>
  </si>
  <si>
    <t>Comunicación Social y Periodísmo- Pitalito</t>
  </si>
  <si>
    <t>FAC. CIENCIAS EXACTAS Y NATURALES</t>
  </si>
  <si>
    <t>Matemáticas Aplicada - Neiva</t>
  </si>
  <si>
    <t>Tecnología en Acuicultura Continental - Neiva</t>
  </si>
  <si>
    <t>Lic. en Física - Neiva</t>
  </si>
  <si>
    <t>Derecho  Diurna- Neiva</t>
  </si>
  <si>
    <t>Derecho Nocturna- Neiva</t>
  </si>
  <si>
    <t>Derecho Nocturna- Pitalito</t>
  </si>
  <si>
    <t>TOTAL MATRICULADOS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</si>
</sst>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3" fontId="1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2" fillId="2" borderId="22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/>
    <xf numFmtId="0" fontId="2" fillId="2" borderId="14" xfId="0" applyFont="1" applyFill="1" applyBorder="1" applyAlignment="1">
      <alignment horizontal="left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0</xdr:col>
      <xdr:colOff>1628775</xdr:colOff>
      <xdr:row>5</xdr:row>
      <xdr:rowOff>123190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430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89"/>
  <sheetViews>
    <sheetView showGridLines="0" tabSelected="1" view="pageBreakPreview" zoomScaleNormal="100" zoomScaleSheetLayoutView="100" workbookViewId="0">
      <selection activeCell="A14" sqref="A14:H14"/>
    </sheetView>
  </sheetViews>
  <sheetFormatPr baseColWidth="10" defaultRowHeight="15" x14ac:dyDescent="0.25"/>
  <cols>
    <col min="1" max="1" width="39.7109375" style="1" customWidth="1"/>
    <col min="2" max="2" width="15.7109375" style="1" customWidth="1"/>
    <col min="3" max="8" width="10" style="1" customWidth="1"/>
  </cols>
  <sheetData>
    <row r="6" spans="1:8" ht="15.75" thickBot="1" x14ac:dyDescent="0.3"/>
    <row r="7" spans="1:8" x14ac:dyDescent="0.25">
      <c r="A7" s="43" t="s">
        <v>41</v>
      </c>
      <c r="B7" s="44"/>
      <c r="C7" s="44"/>
      <c r="D7" s="44"/>
      <c r="E7" s="44"/>
      <c r="F7" s="44"/>
      <c r="G7" s="44"/>
      <c r="H7" s="45"/>
    </row>
    <row r="8" spans="1:8" x14ac:dyDescent="0.25">
      <c r="A8" s="46" t="s">
        <v>42</v>
      </c>
      <c r="B8" s="47"/>
      <c r="C8" s="47"/>
      <c r="D8" s="47"/>
      <c r="E8" s="47"/>
      <c r="F8" s="47"/>
      <c r="G8" s="47"/>
      <c r="H8" s="48"/>
    </row>
    <row r="9" spans="1:8" ht="15.75" thickBot="1" x14ac:dyDescent="0.3">
      <c r="A9" s="49" t="s">
        <v>43</v>
      </c>
      <c r="B9" s="50"/>
      <c r="C9" s="50"/>
      <c r="D9" s="50"/>
      <c r="E9" s="50"/>
      <c r="F9" s="50"/>
      <c r="G9" s="50"/>
      <c r="H9" s="51"/>
    </row>
    <row r="10" spans="1:8" ht="7.5" customHeight="1" thickBot="1" x14ac:dyDescent="0.3"/>
    <row r="11" spans="1:8" x14ac:dyDescent="0.25">
      <c r="A11" s="52" t="s">
        <v>0</v>
      </c>
      <c r="B11" s="53"/>
      <c r="C11" s="53"/>
      <c r="D11" s="53"/>
      <c r="E11" s="53"/>
      <c r="F11" s="53"/>
      <c r="G11" s="53"/>
      <c r="H11" s="54"/>
    </row>
    <row r="12" spans="1:8" ht="15.75" thickBot="1" x14ac:dyDescent="0.3">
      <c r="A12" s="55" t="s">
        <v>40</v>
      </c>
      <c r="B12" s="56"/>
      <c r="C12" s="56"/>
      <c r="D12" s="56"/>
      <c r="E12" s="56"/>
      <c r="F12" s="56"/>
      <c r="G12" s="56"/>
      <c r="H12" s="57"/>
    </row>
    <row r="13" spans="1:8" ht="6" customHeight="1" thickBot="1" x14ac:dyDescent="0.3">
      <c r="A13" s="7"/>
      <c r="B13" s="7"/>
      <c r="C13" s="7"/>
      <c r="D13" s="7"/>
      <c r="E13" s="7"/>
      <c r="F13" s="7"/>
      <c r="G13" s="7"/>
      <c r="H13" s="7"/>
    </row>
    <row r="14" spans="1:8" ht="15.75" thickBot="1" x14ac:dyDescent="0.3">
      <c r="A14" s="58">
        <v>2014</v>
      </c>
      <c r="B14" s="59"/>
      <c r="C14" s="59"/>
      <c r="D14" s="59"/>
      <c r="E14" s="59"/>
      <c r="F14" s="59"/>
      <c r="G14" s="59"/>
      <c r="H14" s="60"/>
    </row>
    <row r="15" spans="1:8" x14ac:dyDescent="0.25">
      <c r="A15" s="61" t="s">
        <v>1</v>
      </c>
      <c r="B15" s="62" t="s">
        <v>68</v>
      </c>
      <c r="C15" s="63" t="s">
        <v>2</v>
      </c>
      <c r="D15" s="63" t="s">
        <v>3</v>
      </c>
      <c r="E15" s="63"/>
      <c r="F15" s="63" t="s">
        <v>4</v>
      </c>
      <c r="G15" s="63" t="s">
        <v>5</v>
      </c>
      <c r="H15" s="64"/>
    </row>
    <row r="16" spans="1:8" ht="15.75" thickBot="1" x14ac:dyDescent="0.3">
      <c r="A16" s="65"/>
      <c r="B16" s="66"/>
      <c r="C16" s="67"/>
      <c r="D16" s="68" t="s">
        <v>6</v>
      </c>
      <c r="E16" s="68" t="s">
        <v>7</v>
      </c>
      <c r="F16" s="67"/>
      <c r="G16" s="68" t="s">
        <v>6</v>
      </c>
      <c r="H16" s="69" t="s">
        <v>7</v>
      </c>
    </row>
    <row r="17" spans="1:8" x14ac:dyDescent="0.25">
      <c r="A17" s="78" t="s">
        <v>8</v>
      </c>
      <c r="B17" s="79">
        <f>C17+F17</f>
        <v>6135</v>
      </c>
      <c r="C17" s="33">
        <f>C18+C24+C30+C31+C32</f>
        <v>3099</v>
      </c>
      <c r="D17" s="33">
        <v>1876</v>
      </c>
      <c r="E17" s="33">
        <v>1223</v>
      </c>
      <c r="F17" s="33">
        <f>F18+F24+F30+F31+F32</f>
        <v>3036</v>
      </c>
      <c r="G17" s="33">
        <v>1816</v>
      </c>
      <c r="H17" s="80">
        <v>1220</v>
      </c>
    </row>
    <row r="18" spans="1:8" x14ac:dyDescent="0.25">
      <c r="A18" s="9" t="s">
        <v>9</v>
      </c>
      <c r="B18" s="29">
        <f t="shared" ref="B18:B48" si="0">C18+F18</f>
        <v>2321</v>
      </c>
      <c r="C18" s="4">
        <f>D18+E18</f>
        <v>1187</v>
      </c>
      <c r="D18" s="5">
        <f>SUM(D19:D23)</f>
        <v>687</v>
      </c>
      <c r="E18" s="5">
        <f>SUM(E19:E23)</f>
        <v>500</v>
      </c>
      <c r="F18" s="5">
        <f t="shared" ref="F18" si="1">F19+F20+F21+F22+F23</f>
        <v>1134</v>
      </c>
      <c r="G18" s="5">
        <f>SUM(G19:G23)</f>
        <v>653</v>
      </c>
      <c r="H18" s="11">
        <f>SUM(H19:H23)</f>
        <v>481</v>
      </c>
    </row>
    <row r="19" spans="1:8" x14ac:dyDescent="0.25">
      <c r="A19" s="9" t="s">
        <v>10</v>
      </c>
      <c r="B19" s="29">
        <f t="shared" si="0"/>
        <v>755</v>
      </c>
      <c r="C19" s="4">
        <f t="shared" ref="C19:C86" si="2">D19+E19</f>
        <v>378</v>
      </c>
      <c r="D19" s="5">
        <v>218</v>
      </c>
      <c r="E19" s="5">
        <v>160</v>
      </c>
      <c r="F19" s="5">
        <f>G19+H19</f>
        <v>377</v>
      </c>
      <c r="G19" s="5">
        <v>215</v>
      </c>
      <c r="H19" s="11">
        <v>162</v>
      </c>
    </row>
    <row r="20" spans="1:8" x14ac:dyDescent="0.25">
      <c r="A20" s="9" t="s">
        <v>11</v>
      </c>
      <c r="B20" s="29">
        <f t="shared" si="0"/>
        <v>755</v>
      </c>
      <c r="C20" s="4">
        <f t="shared" si="2"/>
        <v>392</v>
      </c>
      <c r="D20" s="5">
        <v>210</v>
      </c>
      <c r="E20" s="5">
        <v>182</v>
      </c>
      <c r="F20" s="5">
        <f t="shared" ref="F20:F23" si="3">G20+H20</f>
        <v>363</v>
      </c>
      <c r="G20" s="5">
        <v>198</v>
      </c>
      <c r="H20" s="11">
        <v>165</v>
      </c>
    </row>
    <row r="21" spans="1:8" x14ac:dyDescent="0.25">
      <c r="A21" s="9" t="s">
        <v>12</v>
      </c>
      <c r="B21" s="29">
        <f t="shared" si="0"/>
        <v>304</v>
      </c>
      <c r="C21" s="4">
        <f t="shared" si="2"/>
        <v>137</v>
      </c>
      <c r="D21" s="5">
        <v>78</v>
      </c>
      <c r="E21" s="5">
        <v>59</v>
      </c>
      <c r="F21" s="5">
        <f t="shared" si="3"/>
        <v>167</v>
      </c>
      <c r="G21" s="5">
        <v>95</v>
      </c>
      <c r="H21" s="11">
        <v>72</v>
      </c>
    </row>
    <row r="22" spans="1:8" x14ac:dyDescent="0.25">
      <c r="A22" s="9" t="s">
        <v>13</v>
      </c>
      <c r="B22" s="29">
        <f t="shared" si="0"/>
        <v>97</v>
      </c>
      <c r="C22" s="4">
        <f t="shared" si="2"/>
        <v>73</v>
      </c>
      <c r="D22" s="5">
        <v>51</v>
      </c>
      <c r="E22" s="5">
        <v>22</v>
      </c>
      <c r="F22" s="5">
        <f t="shared" si="3"/>
        <v>24</v>
      </c>
      <c r="G22" s="5">
        <v>14</v>
      </c>
      <c r="H22" s="11">
        <v>10</v>
      </c>
    </row>
    <row r="23" spans="1:8" x14ac:dyDescent="0.25">
      <c r="A23" s="9" t="s">
        <v>14</v>
      </c>
      <c r="B23" s="29">
        <f t="shared" si="0"/>
        <v>410</v>
      </c>
      <c r="C23" s="4">
        <f t="shared" si="2"/>
        <v>207</v>
      </c>
      <c r="D23" s="5">
        <v>130</v>
      </c>
      <c r="E23" s="5">
        <v>77</v>
      </c>
      <c r="F23" s="5">
        <f t="shared" si="3"/>
        <v>203</v>
      </c>
      <c r="G23" s="5">
        <v>131</v>
      </c>
      <c r="H23" s="11">
        <v>72</v>
      </c>
    </row>
    <row r="24" spans="1:8" x14ac:dyDescent="0.25">
      <c r="A24" s="9" t="s">
        <v>15</v>
      </c>
      <c r="B24" s="29">
        <f t="shared" si="0"/>
        <v>2635</v>
      </c>
      <c r="C24" s="4">
        <f t="shared" si="2"/>
        <v>1306</v>
      </c>
      <c r="D24" s="5">
        <v>842</v>
      </c>
      <c r="E24" s="5">
        <v>464</v>
      </c>
      <c r="F24" s="5">
        <f t="shared" ref="F24" si="4">F25+F26+F27+F28+F29</f>
        <v>1329</v>
      </c>
      <c r="G24" s="5">
        <v>838</v>
      </c>
      <c r="H24" s="11">
        <v>491</v>
      </c>
    </row>
    <row r="25" spans="1:8" x14ac:dyDescent="0.25">
      <c r="A25" s="9" t="s">
        <v>16</v>
      </c>
      <c r="B25" s="29">
        <f t="shared" si="0"/>
        <v>713</v>
      </c>
      <c r="C25" s="4">
        <f t="shared" si="2"/>
        <v>346</v>
      </c>
      <c r="D25" s="5">
        <v>210</v>
      </c>
      <c r="E25" s="5">
        <v>136</v>
      </c>
      <c r="F25" s="5">
        <f>G25+H25</f>
        <v>367</v>
      </c>
      <c r="G25" s="5">
        <v>218</v>
      </c>
      <c r="H25" s="11">
        <v>149</v>
      </c>
    </row>
    <row r="26" spans="1:8" x14ac:dyDescent="0.25">
      <c r="A26" s="9" t="s">
        <v>17</v>
      </c>
      <c r="B26" s="29">
        <f t="shared" si="0"/>
        <v>789</v>
      </c>
      <c r="C26" s="4">
        <f t="shared" si="2"/>
        <v>388</v>
      </c>
      <c r="D26" s="5">
        <v>248</v>
      </c>
      <c r="E26" s="5">
        <v>140</v>
      </c>
      <c r="F26" s="5">
        <f t="shared" ref="F26:F29" si="5">G26+H26</f>
        <v>401</v>
      </c>
      <c r="G26" s="5">
        <v>251</v>
      </c>
      <c r="H26" s="11">
        <v>150</v>
      </c>
    </row>
    <row r="27" spans="1:8" x14ac:dyDescent="0.25">
      <c r="A27" s="9" t="s">
        <v>18</v>
      </c>
      <c r="B27" s="29">
        <f t="shared" si="0"/>
        <v>111</v>
      </c>
      <c r="C27" s="4">
        <f t="shared" si="2"/>
        <v>64</v>
      </c>
      <c r="D27" s="5">
        <v>47</v>
      </c>
      <c r="E27" s="5">
        <v>17</v>
      </c>
      <c r="F27" s="5">
        <f t="shared" si="5"/>
        <v>47</v>
      </c>
      <c r="G27" s="5">
        <v>35</v>
      </c>
      <c r="H27" s="11">
        <v>12</v>
      </c>
    </row>
    <row r="28" spans="1:8" x14ac:dyDescent="0.25">
      <c r="A28" s="9" t="s">
        <v>19</v>
      </c>
      <c r="B28" s="29">
        <f t="shared" si="0"/>
        <v>363</v>
      </c>
      <c r="C28" s="4">
        <f t="shared" si="2"/>
        <v>180</v>
      </c>
      <c r="D28" s="5">
        <v>116</v>
      </c>
      <c r="E28" s="5">
        <v>64</v>
      </c>
      <c r="F28" s="5">
        <f t="shared" si="5"/>
        <v>183</v>
      </c>
      <c r="G28" s="5">
        <v>116</v>
      </c>
      <c r="H28" s="11">
        <v>67</v>
      </c>
    </row>
    <row r="29" spans="1:8" x14ac:dyDescent="0.25">
      <c r="A29" s="9" t="s">
        <v>20</v>
      </c>
      <c r="B29" s="29">
        <f t="shared" si="0"/>
        <v>659</v>
      </c>
      <c r="C29" s="4">
        <f t="shared" si="2"/>
        <v>328</v>
      </c>
      <c r="D29" s="5">
        <v>221</v>
      </c>
      <c r="E29" s="5">
        <v>107</v>
      </c>
      <c r="F29" s="5">
        <f t="shared" si="5"/>
        <v>331</v>
      </c>
      <c r="G29" s="5">
        <v>218</v>
      </c>
      <c r="H29" s="11">
        <v>113</v>
      </c>
    </row>
    <row r="30" spans="1:8" x14ac:dyDescent="0.25">
      <c r="A30" s="9" t="s">
        <v>21</v>
      </c>
      <c r="B30" s="29">
        <f t="shared" si="0"/>
        <v>641</v>
      </c>
      <c r="C30" s="4">
        <f t="shared" si="2"/>
        <v>320</v>
      </c>
      <c r="D30" s="5">
        <v>151</v>
      </c>
      <c r="E30" s="5">
        <v>169</v>
      </c>
      <c r="F30" s="5">
        <f>G30+H30</f>
        <v>321</v>
      </c>
      <c r="G30" s="5">
        <v>155</v>
      </c>
      <c r="H30" s="11">
        <v>166</v>
      </c>
    </row>
    <row r="31" spans="1:8" x14ac:dyDescent="0.25">
      <c r="A31" s="9" t="s">
        <v>22</v>
      </c>
      <c r="B31" s="29">
        <f t="shared" si="0"/>
        <v>142</v>
      </c>
      <c r="C31" s="4">
        <f t="shared" si="2"/>
        <v>83</v>
      </c>
      <c r="D31" s="5">
        <v>67</v>
      </c>
      <c r="E31" s="5">
        <v>16</v>
      </c>
      <c r="F31" s="5">
        <f t="shared" ref="F31:F32" si="6">G31+H31</f>
        <v>59</v>
      </c>
      <c r="G31" s="5">
        <v>46</v>
      </c>
      <c r="H31" s="11">
        <v>13</v>
      </c>
    </row>
    <row r="32" spans="1:8" x14ac:dyDescent="0.25">
      <c r="A32" s="9" t="s">
        <v>23</v>
      </c>
      <c r="B32" s="29">
        <f t="shared" si="0"/>
        <v>396</v>
      </c>
      <c r="C32" s="4">
        <f t="shared" si="2"/>
        <v>203</v>
      </c>
      <c r="D32" s="5">
        <v>129</v>
      </c>
      <c r="E32" s="5">
        <v>74</v>
      </c>
      <c r="F32" s="5">
        <f t="shared" si="6"/>
        <v>193</v>
      </c>
      <c r="G32" s="5">
        <v>124</v>
      </c>
      <c r="H32" s="11">
        <v>69</v>
      </c>
    </row>
    <row r="33" spans="1:8" x14ac:dyDescent="0.25">
      <c r="A33" s="12" t="s">
        <v>24</v>
      </c>
      <c r="B33" s="28">
        <f t="shared" si="0"/>
        <v>1660</v>
      </c>
      <c r="C33" s="3">
        <f t="shared" si="2"/>
        <v>825</v>
      </c>
      <c r="D33" s="2">
        <v>445</v>
      </c>
      <c r="E33" s="2">
        <v>380</v>
      </c>
      <c r="F33" s="2">
        <f t="shared" ref="F33" si="7">F34+F35</f>
        <v>835</v>
      </c>
      <c r="G33" s="2">
        <v>449</v>
      </c>
      <c r="H33" s="10">
        <v>386</v>
      </c>
    </row>
    <row r="34" spans="1:8" x14ac:dyDescent="0.25">
      <c r="A34" s="9" t="s">
        <v>25</v>
      </c>
      <c r="B34" s="29">
        <f t="shared" si="0"/>
        <v>1035</v>
      </c>
      <c r="C34" s="4">
        <f t="shared" si="2"/>
        <v>511</v>
      </c>
      <c r="D34" s="5">
        <v>228</v>
      </c>
      <c r="E34" s="5">
        <v>283</v>
      </c>
      <c r="F34" s="5">
        <f>G34+H34</f>
        <v>524</v>
      </c>
      <c r="G34" s="5">
        <v>240</v>
      </c>
      <c r="H34" s="11">
        <v>284</v>
      </c>
    </row>
    <row r="35" spans="1:8" x14ac:dyDescent="0.25">
      <c r="A35" s="9" t="s">
        <v>26</v>
      </c>
      <c r="B35" s="29">
        <f t="shared" si="0"/>
        <v>625</v>
      </c>
      <c r="C35" s="4">
        <f t="shared" si="2"/>
        <v>314</v>
      </c>
      <c r="D35" s="5">
        <v>217</v>
      </c>
      <c r="E35" s="5">
        <v>97</v>
      </c>
      <c r="F35" s="5">
        <f>G35+H35</f>
        <v>311</v>
      </c>
      <c r="G35" s="5">
        <v>209</v>
      </c>
      <c r="H35" s="11">
        <v>102</v>
      </c>
    </row>
    <row r="36" spans="1:8" x14ac:dyDescent="0.25">
      <c r="A36" s="12" t="s">
        <v>27</v>
      </c>
      <c r="B36" s="28">
        <f t="shared" si="0"/>
        <v>3894</v>
      </c>
      <c r="C36" s="3">
        <f>D36+E36</f>
        <v>1904</v>
      </c>
      <c r="D36" s="3">
        <v>488</v>
      </c>
      <c r="E36" s="3">
        <v>1416</v>
      </c>
      <c r="F36" s="3">
        <f>G36+H36</f>
        <v>1990</v>
      </c>
      <c r="G36" s="3">
        <v>517</v>
      </c>
      <c r="H36" s="13">
        <v>1473</v>
      </c>
    </row>
    <row r="37" spans="1:8" x14ac:dyDescent="0.25">
      <c r="A37" s="9" t="s">
        <v>28</v>
      </c>
      <c r="B37" s="29">
        <f t="shared" si="0"/>
        <v>583</v>
      </c>
      <c r="C37" s="4">
        <f t="shared" si="2"/>
        <v>300</v>
      </c>
      <c r="D37" s="5">
        <v>84</v>
      </c>
      <c r="E37" s="5">
        <v>216</v>
      </c>
      <c r="F37" s="5">
        <f>G37+H37</f>
        <v>283</v>
      </c>
      <c r="G37" s="5">
        <v>86</v>
      </c>
      <c r="H37" s="11">
        <v>197</v>
      </c>
    </row>
    <row r="38" spans="1:8" x14ac:dyDescent="0.25">
      <c r="A38" s="9" t="s">
        <v>29</v>
      </c>
      <c r="B38" s="29">
        <f t="shared" si="0"/>
        <v>227</v>
      </c>
      <c r="C38" s="4">
        <f t="shared" si="2"/>
        <v>99</v>
      </c>
      <c r="D38" s="5">
        <v>35</v>
      </c>
      <c r="E38" s="5">
        <v>64</v>
      </c>
      <c r="F38" s="5">
        <f t="shared" ref="F38:F41" si="8">G38+H38</f>
        <v>128</v>
      </c>
      <c r="G38" s="5">
        <v>45</v>
      </c>
      <c r="H38" s="11">
        <v>83</v>
      </c>
    </row>
    <row r="39" spans="1:8" x14ac:dyDescent="0.25">
      <c r="A39" s="9" t="s">
        <v>30</v>
      </c>
      <c r="B39" s="29">
        <f t="shared" si="0"/>
        <v>198</v>
      </c>
      <c r="C39" s="4">
        <f t="shared" si="2"/>
        <v>101</v>
      </c>
      <c r="D39" s="5">
        <v>39</v>
      </c>
      <c r="E39" s="5">
        <v>62</v>
      </c>
      <c r="F39" s="5">
        <f t="shared" si="8"/>
        <v>97</v>
      </c>
      <c r="G39" s="5">
        <v>40</v>
      </c>
      <c r="H39" s="11">
        <v>57</v>
      </c>
    </row>
    <row r="40" spans="1:8" x14ac:dyDescent="0.25">
      <c r="A40" s="9" t="s">
        <v>31</v>
      </c>
      <c r="B40" s="29">
        <f t="shared" si="0"/>
        <v>249</v>
      </c>
      <c r="C40" s="4">
        <f t="shared" si="2"/>
        <v>120</v>
      </c>
      <c r="D40" s="5">
        <v>58</v>
      </c>
      <c r="E40" s="5">
        <v>62</v>
      </c>
      <c r="F40" s="5">
        <f t="shared" si="8"/>
        <v>129</v>
      </c>
      <c r="G40" s="5">
        <v>64</v>
      </c>
      <c r="H40" s="11">
        <v>65</v>
      </c>
    </row>
    <row r="41" spans="1:8" x14ac:dyDescent="0.25">
      <c r="A41" s="9" t="s">
        <v>32</v>
      </c>
      <c r="B41" s="29">
        <f t="shared" si="0"/>
        <v>936</v>
      </c>
      <c r="C41" s="4">
        <f t="shared" si="2"/>
        <v>471</v>
      </c>
      <c r="D41" s="5">
        <v>105</v>
      </c>
      <c r="E41" s="5">
        <v>366</v>
      </c>
      <c r="F41" s="5">
        <f t="shared" si="8"/>
        <v>465</v>
      </c>
      <c r="G41" s="5">
        <v>99</v>
      </c>
      <c r="H41" s="11">
        <v>366</v>
      </c>
    </row>
    <row r="42" spans="1:8" x14ac:dyDescent="0.25">
      <c r="A42" s="24" t="s">
        <v>46</v>
      </c>
      <c r="B42" s="29">
        <f t="shared" si="0"/>
        <v>0</v>
      </c>
      <c r="C42" s="27">
        <v>0</v>
      </c>
      <c r="D42" s="27">
        <v>0</v>
      </c>
      <c r="E42" s="27">
        <v>0</v>
      </c>
      <c r="F42" s="27">
        <v>0</v>
      </c>
      <c r="G42" s="27">
        <v>10</v>
      </c>
      <c r="H42" s="25">
        <v>25</v>
      </c>
    </row>
    <row r="43" spans="1:8" x14ac:dyDescent="0.25">
      <c r="A43" s="9" t="s">
        <v>33</v>
      </c>
      <c r="B43" s="29">
        <f t="shared" si="0"/>
        <v>856</v>
      </c>
      <c r="C43" s="4">
        <f>D43+E43</f>
        <v>431</v>
      </c>
      <c r="D43" s="5">
        <v>71</v>
      </c>
      <c r="E43" s="5">
        <v>360</v>
      </c>
      <c r="F43" s="5">
        <f>G43+H43</f>
        <v>425</v>
      </c>
      <c r="G43" s="5">
        <v>73</v>
      </c>
      <c r="H43" s="26">
        <v>352</v>
      </c>
    </row>
    <row r="44" spans="1:8" x14ac:dyDescent="0.25">
      <c r="A44" s="9" t="s">
        <v>48</v>
      </c>
      <c r="B44" s="29">
        <f t="shared" si="0"/>
        <v>98</v>
      </c>
      <c r="C44" s="4">
        <v>0</v>
      </c>
      <c r="D44" s="5">
        <v>8</v>
      </c>
      <c r="E44" s="5">
        <v>68</v>
      </c>
      <c r="F44" s="5">
        <f>G44+H44</f>
        <v>98</v>
      </c>
      <c r="G44" s="5">
        <v>11</v>
      </c>
      <c r="H44" s="26">
        <v>87</v>
      </c>
    </row>
    <row r="45" spans="1:8" x14ac:dyDescent="0.25">
      <c r="A45" s="9" t="s">
        <v>49</v>
      </c>
      <c r="B45" s="29">
        <f t="shared" si="0"/>
        <v>219</v>
      </c>
      <c r="C45" s="4">
        <f>D45+E45</f>
        <v>105</v>
      </c>
      <c r="D45" s="5">
        <v>20</v>
      </c>
      <c r="E45" s="5">
        <v>85</v>
      </c>
      <c r="F45" s="5">
        <f>G45+H45</f>
        <v>114</v>
      </c>
      <c r="G45" s="5">
        <v>20</v>
      </c>
      <c r="H45" s="26">
        <v>94</v>
      </c>
    </row>
    <row r="46" spans="1:8" x14ac:dyDescent="0.25">
      <c r="A46" s="24" t="s">
        <v>47</v>
      </c>
      <c r="B46" s="29">
        <f t="shared" si="0"/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5">
        <v>0</v>
      </c>
    </row>
    <row r="47" spans="1:8" s="20" customFormat="1" x14ac:dyDescent="0.25">
      <c r="A47" s="9" t="s">
        <v>34</v>
      </c>
      <c r="B47" s="29">
        <f t="shared" si="0"/>
        <v>391</v>
      </c>
      <c r="C47" s="4">
        <f>D47+E47</f>
        <v>187</v>
      </c>
      <c r="D47" s="5">
        <v>64</v>
      </c>
      <c r="E47" s="5">
        <v>123</v>
      </c>
      <c r="F47" s="5">
        <f>G47+H47</f>
        <v>204</v>
      </c>
      <c r="G47" s="5">
        <v>65</v>
      </c>
      <c r="H47" s="11">
        <v>139</v>
      </c>
    </row>
    <row r="48" spans="1:8" s="20" customFormat="1" ht="15.75" thickBot="1" x14ac:dyDescent="0.3">
      <c r="A48" s="81" t="s">
        <v>35</v>
      </c>
      <c r="B48" s="21">
        <f t="shared" si="0"/>
        <v>26</v>
      </c>
      <c r="C48" s="21">
        <f>D48+E48</f>
        <v>14</v>
      </c>
      <c r="D48" s="22">
        <v>4</v>
      </c>
      <c r="E48" s="22">
        <v>10</v>
      </c>
      <c r="F48" s="22">
        <f>G48+H48</f>
        <v>12</v>
      </c>
      <c r="G48" s="22">
        <v>4</v>
      </c>
      <c r="H48" s="23">
        <v>8</v>
      </c>
    </row>
    <row r="49" spans="1:8" s="20" customFormat="1" x14ac:dyDescent="0.25"/>
    <row r="50" spans="1:8" s="20" customFormat="1" x14ac:dyDescent="0.25"/>
    <row r="51" spans="1:8" s="20" customFormat="1" x14ac:dyDescent="0.25"/>
    <row r="52" spans="1:8" s="20" customFormat="1" x14ac:dyDescent="0.25"/>
    <row r="53" spans="1:8" s="20" customFormat="1" x14ac:dyDescent="0.25"/>
    <row r="54" spans="1:8" s="20" customFormat="1" x14ac:dyDescent="0.25"/>
    <row r="55" spans="1:8" s="20" customFormat="1" x14ac:dyDescent="0.25"/>
    <row r="56" spans="1:8" s="20" customFormat="1" x14ac:dyDescent="0.25"/>
    <row r="57" spans="1:8" s="20" customFormat="1" x14ac:dyDescent="0.25">
      <c r="A57" s="17"/>
      <c r="B57" s="17"/>
      <c r="C57" s="18"/>
      <c r="D57" s="19"/>
      <c r="E57" s="19"/>
      <c r="F57" s="19"/>
      <c r="G57" s="19"/>
      <c r="H57" s="19"/>
    </row>
    <row r="58" spans="1:8" s="20" customFormat="1" x14ac:dyDescent="0.25">
      <c r="A58" s="17"/>
      <c r="B58" s="17"/>
      <c r="C58" s="18"/>
      <c r="D58" s="19"/>
      <c r="E58" s="19"/>
      <c r="F58" s="19"/>
      <c r="G58" s="19"/>
      <c r="H58" s="19"/>
    </row>
    <row r="59" spans="1:8" s="20" customFormat="1" x14ac:dyDescent="0.25">
      <c r="A59" s="17"/>
      <c r="B59" s="17"/>
      <c r="C59" s="18"/>
      <c r="D59" s="19"/>
      <c r="E59" s="19"/>
      <c r="F59" s="19"/>
      <c r="G59" s="19"/>
      <c r="H59" s="19"/>
    </row>
    <row r="60" spans="1:8" s="20" customFormat="1" x14ac:dyDescent="0.25">
      <c r="A60" s="17"/>
      <c r="B60" s="17"/>
      <c r="C60" s="18"/>
      <c r="D60" s="19"/>
      <c r="E60" s="19"/>
      <c r="F60" s="19"/>
      <c r="G60" s="19"/>
      <c r="H60" s="19"/>
    </row>
    <row r="61" spans="1:8" s="20" customFormat="1" x14ac:dyDescent="0.25">
      <c r="A61" s="17"/>
      <c r="B61" s="17"/>
      <c r="C61" s="18"/>
      <c r="D61" s="19"/>
      <c r="E61" s="19"/>
      <c r="F61" s="19"/>
      <c r="G61" s="19"/>
      <c r="H61" s="19"/>
    </row>
    <row r="62" spans="1:8" s="20" customFormat="1" ht="15.75" thickBot="1" x14ac:dyDescent="0.3">
      <c r="A62" s="17"/>
      <c r="B62" s="17"/>
      <c r="C62" s="18"/>
      <c r="D62" s="19"/>
      <c r="E62" s="19"/>
      <c r="F62" s="19"/>
      <c r="G62" s="19"/>
      <c r="H62" s="19"/>
    </row>
    <row r="63" spans="1:8" s="20" customFormat="1" ht="15.75" thickBot="1" x14ac:dyDescent="0.3">
      <c r="A63" s="70">
        <v>2013</v>
      </c>
      <c r="B63" s="71"/>
      <c r="C63" s="71"/>
      <c r="D63" s="71"/>
      <c r="E63" s="71"/>
      <c r="F63" s="71"/>
      <c r="G63" s="71"/>
      <c r="H63" s="72"/>
    </row>
    <row r="64" spans="1:8" s="20" customFormat="1" ht="24" customHeight="1" x14ac:dyDescent="0.25">
      <c r="A64" s="61" t="s">
        <v>1</v>
      </c>
      <c r="B64" s="62" t="s">
        <v>44</v>
      </c>
      <c r="C64" s="73" t="s">
        <v>2</v>
      </c>
      <c r="D64" s="73" t="s">
        <v>3</v>
      </c>
      <c r="E64" s="73"/>
      <c r="F64" s="73" t="s">
        <v>4</v>
      </c>
      <c r="G64" s="73" t="s">
        <v>5</v>
      </c>
      <c r="H64" s="74"/>
    </row>
    <row r="65" spans="1:8" s="20" customFormat="1" ht="15.75" thickBot="1" x14ac:dyDescent="0.3">
      <c r="A65" s="65"/>
      <c r="B65" s="66"/>
      <c r="C65" s="67"/>
      <c r="D65" s="68" t="s">
        <v>6</v>
      </c>
      <c r="E65" s="68" t="s">
        <v>7</v>
      </c>
      <c r="F65" s="67"/>
      <c r="G65" s="68" t="s">
        <v>6</v>
      </c>
      <c r="H65" s="69" t="s">
        <v>7</v>
      </c>
    </row>
    <row r="66" spans="1:8" s="20" customFormat="1" x14ac:dyDescent="0.25">
      <c r="A66" s="30" t="s">
        <v>36</v>
      </c>
      <c r="B66" s="41">
        <f t="shared" ref="B66:B73" si="9">C66+F66</f>
        <v>4199</v>
      </c>
      <c r="C66" s="3">
        <f>SUM(D66:E66)</f>
        <v>2078</v>
      </c>
      <c r="D66" s="3">
        <v>1163</v>
      </c>
      <c r="E66" s="3">
        <v>915</v>
      </c>
      <c r="F66" s="2">
        <f>SUM(G66:H66)</f>
        <v>2121</v>
      </c>
      <c r="G66" s="2">
        <v>1172</v>
      </c>
      <c r="H66" s="10">
        <v>949</v>
      </c>
    </row>
    <row r="67" spans="1:8" s="20" customFormat="1" ht="25.5" x14ac:dyDescent="0.25">
      <c r="A67" s="24" t="s">
        <v>50</v>
      </c>
      <c r="B67" s="38">
        <f t="shared" si="9"/>
        <v>597</v>
      </c>
      <c r="C67" s="4">
        <f t="shared" ref="C67:C73" si="10">D67+E67</f>
        <v>299</v>
      </c>
      <c r="D67" s="5">
        <v>167</v>
      </c>
      <c r="E67" s="5">
        <v>132</v>
      </c>
      <c r="F67" s="5">
        <f t="shared" ref="F67:F73" si="11">G67+H67</f>
        <v>298</v>
      </c>
      <c r="G67" s="5">
        <v>169</v>
      </c>
      <c r="H67" s="11">
        <v>129</v>
      </c>
    </row>
    <row r="68" spans="1:8" s="20" customFormat="1" ht="25.5" x14ac:dyDescent="0.25">
      <c r="A68" s="24" t="s">
        <v>51</v>
      </c>
      <c r="B68" s="38">
        <f t="shared" si="9"/>
        <v>610</v>
      </c>
      <c r="C68" s="4">
        <f t="shared" si="10"/>
        <v>291</v>
      </c>
      <c r="D68" s="5">
        <v>185</v>
      </c>
      <c r="E68" s="5">
        <v>106</v>
      </c>
      <c r="F68" s="5">
        <f t="shared" si="11"/>
        <v>319</v>
      </c>
      <c r="G68" s="5">
        <v>198</v>
      </c>
      <c r="H68" s="11">
        <v>121</v>
      </c>
    </row>
    <row r="69" spans="1:8" s="20" customFormat="1" ht="25.5" x14ac:dyDescent="0.25">
      <c r="A69" s="24" t="s">
        <v>52</v>
      </c>
      <c r="B69" s="38">
        <f t="shared" si="9"/>
        <v>707</v>
      </c>
      <c r="C69" s="4">
        <f t="shared" si="10"/>
        <v>347</v>
      </c>
      <c r="D69" s="5">
        <v>200</v>
      </c>
      <c r="E69" s="5">
        <v>147</v>
      </c>
      <c r="F69" s="5">
        <f t="shared" si="11"/>
        <v>360</v>
      </c>
      <c r="G69" s="5">
        <v>211</v>
      </c>
      <c r="H69" s="11">
        <v>149</v>
      </c>
    </row>
    <row r="70" spans="1:8" s="20" customFormat="1" x14ac:dyDescent="0.25">
      <c r="A70" s="24" t="s">
        <v>53</v>
      </c>
      <c r="B70" s="38">
        <f t="shared" si="9"/>
        <v>469</v>
      </c>
      <c r="C70" s="4">
        <f t="shared" si="10"/>
        <v>236</v>
      </c>
      <c r="D70" s="5">
        <v>92</v>
      </c>
      <c r="E70" s="5">
        <v>144</v>
      </c>
      <c r="F70" s="5">
        <f t="shared" si="11"/>
        <v>233</v>
      </c>
      <c r="G70" s="5">
        <v>87</v>
      </c>
      <c r="H70" s="11">
        <v>146</v>
      </c>
    </row>
    <row r="71" spans="1:8" s="20" customFormat="1" ht="25.5" x14ac:dyDescent="0.25">
      <c r="A71" s="24" t="s">
        <v>54</v>
      </c>
      <c r="B71" s="38">
        <f t="shared" si="9"/>
        <v>302</v>
      </c>
      <c r="C71" s="4">
        <f t="shared" si="10"/>
        <v>162</v>
      </c>
      <c r="D71" s="5">
        <v>74</v>
      </c>
      <c r="E71" s="5">
        <v>88</v>
      </c>
      <c r="F71" s="5">
        <f t="shared" si="11"/>
        <v>140</v>
      </c>
      <c r="G71" s="5">
        <v>63</v>
      </c>
      <c r="H71" s="11">
        <v>77</v>
      </c>
    </row>
    <row r="72" spans="1:8" s="20" customFormat="1" ht="25.5" x14ac:dyDescent="0.25">
      <c r="A72" s="24" t="s">
        <v>55</v>
      </c>
      <c r="B72" s="38">
        <f t="shared" si="9"/>
        <v>724</v>
      </c>
      <c r="C72" s="4">
        <f t="shared" si="10"/>
        <v>348</v>
      </c>
      <c r="D72" s="5">
        <v>59</v>
      </c>
      <c r="E72" s="5">
        <v>289</v>
      </c>
      <c r="F72" s="5">
        <f t="shared" si="11"/>
        <v>376</v>
      </c>
      <c r="G72" s="5">
        <v>59</v>
      </c>
      <c r="H72" s="11">
        <v>317</v>
      </c>
    </row>
    <row r="73" spans="1:8" s="20" customFormat="1" ht="15.75" thickBot="1" x14ac:dyDescent="0.3">
      <c r="A73" s="31" t="s">
        <v>56</v>
      </c>
      <c r="B73" s="42">
        <f t="shared" si="9"/>
        <v>790</v>
      </c>
      <c r="C73" s="21">
        <f t="shared" si="10"/>
        <v>395</v>
      </c>
      <c r="D73" s="22">
        <v>386</v>
      </c>
      <c r="E73" s="22">
        <v>9</v>
      </c>
      <c r="F73" s="22">
        <f t="shared" si="11"/>
        <v>395</v>
      </c>
      <c r="G73" s="22">
        <v>385</v>
      </c>
      <c r="H73" s="23">
        <v>10</v>
      </c>
    </row>
    <row r="74" spans="1:8" x14ac:dyDescent="0.25">
      <c r="A74" s="32" t="s">
        <v>57</v>
      </c>
      <c r="B74" s="37">
        <f t="shared" ref="B74:B87" si="12">C74+F74</f>
        <v>1308</v>
      </c>
      <c r="C74" s="33">
        <f t="shared" si="2"/>
        <v>657</v>
      </c>
      <c r="D74" s="34">
        <v>440</v>
      </c>
      <c r="E74" s="34">
        <v>217</v>
      </c>
      <c r="F74" s="34">
        <f t="shared" ref="F74:F81" si="13">G74+H74</f>
        <v>651</v>
      </c>
      <c r="G74" s="34">
        <v>440</v>
      </c>
      <c r="H74" s="35">
        <v>211</v>
      </c>
    </row>
    <row r="75" spans="1:8" x14ac:dyDescent="0.25">
      <c r="A75" s="24" t="s">
        <v>58</v>
      </c>
      <c r="B75" s="38">
        <f t="shared" si="12"/>
        <v>843</v>
      </c>
      <c r="C75" s="4">
        <f t="shared" si="2"/>
        <v>408</v>
      </c>
      <c r="D75" s="5">
        <v>285</v>
      </c>
      <c r="E75" s="5">
        <v>123</v>
      </c>
      <c r="F75" s="5">
        <f t="shared" si="13"/>
        <v>435</v>
      </c>
      <c r="G75" s="5">
        <v>305</v>
      </c>
      <c r="H75" s="11">
        <v>130</v>
      </c>
    </row>
    <row r="76" spans="1:8" x14ac:dyDescent="0.25">
      <c r="A76" s="24" t="s">
        <v>59</v>
      </c>
      <c r="B76" s="38">
        <f t="shared" si="12"/>
        <v>416</v>
      </c>
      <c r="C76" s="4">
        <f t="shared" si="2"/>
        <v>221</v>
      </c>
      <c r="D76" s="5">
        <v>139</v>
      </c>
      <c r="E76" s="5">
        <v>82</v>
      </c>
      <c r="F76" s="5">
        <f t="shared" si="13"/>
        <v>195</v>
      </c>
      <c r="G76" s="5">
        <v>122</v>
      </c>
      <c r="H76" s="11">
        <v>73</v>
      </c>
    </row>
    <row r="77" spans="1:8" x14ac:dyDescent="0.25">
      <c r="A77" s="24" t="s">
        <v>60</v>
      </c>
      <c r="B77" s="38">
        <f t="shared" si="12"/>
        <v>49</v>
      </c>
      <c r="C77" s="4">
        <f t="shared" si="2"/>
        <v>28</v>
      </c>
      <c r="D77" s="5">
        <v>16</v>
      </c>
      <c r="E77" s="5">
        <v>12</v>
      </c>
      <c r="F77" s="5">
        <f t="shared" si="13"/>
        <v>21</v>
      </c>
      <c r="G77" s="5">
        <v>13</v>
      </c>
      <c r="H77" s="11">
        <v>8</v>
      </c>
    </row>
    <row r="78" spans="1:8" x14ac:dyDescent="0.25">
      <c r="A78" s="30" t="s">
        <v>61</v>
      </c>
      <c r="B78" s="39">
        <f t="shared" si="12"/>
        <v>701</v>
      </c>
      <c r="C78" s="3">
        <f t="shared" si="2"/>
        <v>348</v>
      </c>
      <c r="D78" s="2">
        <v>121</v>
      </c>
      <c r="E78" s="2">
        <v>227</v>
      </c>
      <c r="F78" s="2">
        <f t="shared" si="13"/>
        <v>353</v>
      </c>
      <c r="G78" s="2">
        <v>119</v>
      </c>
      <c r="H78" s="10">
        <v>234</v>
      </c>
    </row>
    <row r="79" spans="1:8" x14ac:dyDescent="0.25">
      <c r="A79" s="24" t="s">
        <v>62</v>
      </c>
      <c r="B79" s="38">
        <f t="shared" si="12"/>
        <v>414</v>
      </c>
      <c r="C79" s="4">
        <f t="shared" si="2"/>
        <v>207</v>
      </c>
      <c r="D79" s="5">
        <v>73</v>
      </c>
      <c r="E79" s="5">
        <v>134</v>
      </c>
      <c r="F79" s="5">
        <f t="shared" si="13"/>
        <v>207</v>
      </c>
      <c r="G79" s="5">
        <v>72</v>
      </c>
      <c r="H79" s="11">
        <v>135</v>
      </c>
    </row>
    <row r="80" spans="1:8" x14ac:dyDescent="0.25">
      <c r="A80" s="24" t="s">
        <v>63</v>
      </c>
      <c r="B80" s="38">
        <f t="shared" si="12"/>
        <v>34</v>
      </c>
      <c r="C80" s="4">
        <f t="shared" si="2"/>
        <v>21</v>
      </c>
      <c r="D80" s="5">
        <v>10</v>
      </c>
      <c r="E80" s="5">
        <v>11</v>
      </c>
      <c r="F80" s="5">
        <f t="shared" si="13"/>
        <v>13</v>
      </c>
      <c r="G80" s="5">
        <v>4</v>
      </c>
      <c r="H80" s="11">
        <v>9</v>
      </c>
    </row>
    <row r="81" spans="1:8" x14ac:dyDescent="0.25">
      <c r="A81" s="24" t="s">
        <v>64</v>
      </c>
      <c r="B81" s="38">
        <f t="shared" si="12"/>
        <v>253</v>
      </c>
      <c r="C81" s="4">
        <f t="shared" si="2"/>
        <v>120</v>
      </c>
      <c r="D81" s="5">
        <v>38</v>
      </c>
      <c r="E81" s="5">
        <v>82</v>
      </c>
      <c r="F81" s="5">
        <f t="shared" si="13"/>
        <v>133</v>
      </c>
      <c r="G81" s="5">
        <v>43</v>
      </c>
      <c r="H81" s="11">
        <v>90</v>
      </c>
    </row>
    <row r="82" spans="1:8" x14ac:dyDescent="0.25">
      <c r="A82" s="30" t="s">
        <v>37</v>
      </c>
      <c r="B82" s="39">
        <f t="shared" si="12"/>
        <v>1895</v>
      </c>
      <c r="C82" s="3">
        <f>SUM(D82:E82)</f>
        <v>919</v>
      </c>
      <c r="D82" s="2">
        <v>454</v>
      </c>
      <c r="E82" s="2">
        <v>465</v>
      </c>
      <c r="F82" s="6">
        <f>SUM(G82:H82)</f>
        <v>976</v>
      </c>
      <c r="G82" s="6">
        <v>486</v>
      </c>
      <c r="H82" s="14">
        <v>490</v>
      </c>
    </row>
    <row r="83" spans="1:8" x14ac:dyDescent="0.25">
      <c r="A83" s="24" t="s">
        <v>38</v>
      </c>
      <c r="B83" s="38">
        <f t="shared" si="12"/>
        <v>312</v>
      </c>
      <c r="C83" s="4">
        <f t="shared" si="2"/>
        <v>139</v>
      </c>
      <c r="D83" s="5">
        <v>65</v>
      </c>
      <c r="E83" s="5">
        <v>74</v>
      </c>
      <c r="F83" s="5">
        <f>G83+H83</f>
        <v>173</v>
      </c>
      <c r="G83" s="5">
        <v>76</v>
      </c>
      <c r="H83" s="11">
        <v>97</v>
      </c>
    </row>
    <row r="84" spans="1:8" x14ac:dyDescent="0.25">
      <c r="A84" s="24" t="s">
        <v>65</v>
      </c>
      <c r="B84" s="38">
        <f t="shared" si="12"/>
        <v>877</v>
      </c>
      <c r="C84" s="4">
        <f t="shared" si="2"/>
        <v>444</v>
      </c>
      <c r="D84" s="5">
        <v>225</v>
      </c>
      <c r="E84" s="5">
        <v>219</v>
      </c>
      <c r="F84" s="5">
        <f>G84+H84</f>
        <v>433</v>
      </c>
      <c r="G84" s="5">
        <v>221</v>
      </c>
      <c r="H84" s="11">
        <v>212</v>
      </c>
    </row>
    <row r="85" spans="1:8" x14ac:dyDescent="0.25">
      <c r="A85" s="24" t="s">
        <v>66</v>
      </c>
      <c r="B85" s="38">
        <f t="shared" si="12"/>
        <v>502</v>
      </c>
      <c r="C85" s="4">
        <f>SUM(D85:E85)</f>
        <v>232</v>
      </c>
      <c r="D85" s="4">
        <v>109</v>
      </c>
      <c r="E85" s="4">
        <v>123</v>
      </c>
      <c r="F85" s="5">
        <f>SUM(G85:H85)</f>
        <v>270</v>
      </c>
      <c r="G85" s="5">
        <v>136</v>
      </c>
      <c r="H85" s="11">
        <v>134</v>
      </c>
    </row>
    <row r="86" spans="1:8" x14ac:dyDescent="0.25">
      <c r="A86" s="24" t="s">
        <v>67</v>
      </c>
      <c r="B86" s="38">
        <f t="shared" si="12"/>
        <v>204</v>
      </c>
      <c r="C86" s="4">
        <f t="shared" si="2"/>
        <v>104</v>
      </c>
      <c r="D86" s="5">
        <v>55</v>
      </c>
      <c r="E86" s="5">
        <v>49</v>
      </c>
      <c r="F86" s="5">
        <f>G86+H86</f>
        <v>100</v>
      </c>
      <c r="G86" s="5">
        <v>53</v>
      </c>
      <c r="H86" s="11">
        <v>47</v>
      </c>
    </row>
    <row r="87" spans="1:8" ht="15.75" thickBot="1" x14ac:dyDescent="0.3">
      <c r="A87" s="36" t="s">
        <v>39</v>
      </c>
      <c r="B87" s="40">
        <f t="shared" si="12"/>
        <v>19792</v>
      </c>
      <c r="C87" s="15">
        <f>C82+C78+C74+C66+C36+C33+C17</f>
        <v>9830</v>
      </c>
      <c r="D87" s="15">
        <f>D82+D78+D74+D66+D36+D33+D17</f>
        <v>4987</v>
      </c>
      <c r="E87" s="15">
        <f>E82+E78+E74+E66+E36+E33+E17</f>
        <v>4843</v>
      </c>
      <c r="F87" s="15">
        <f>F82+F78+F74+F66+F36+F33+F17</f>
        <v>9962</v>
      </c>
      <c r="G87" s="15">
        <f>G82+G78+G74+G66+G36+G33+G17</f>
        <v>4999</v>
      </c>
      <c r="H87" s="16">
        <f>H82+H78+H74+H66+H36+H33+H17</f>
        <v>4963</v>
      </c>
    </row>
    <row r="88" spans="1:8" ht="15.75" thickBot="1" x14ac:dyDescent="0.3">
      <c r="A88" s="8"/>
      <c r="B88" s="8"/>
      <c r="C88" s="8"/>
      <c r="D88" s="8"/>
      <c r="E88" s="8"/>
      <c r="F88" s="8"/>
      <c r="G88" s="8"/>
      <c r="H88" s="8"/>
    </row>
    <row r="89" spans="1:8" ht="19.5" customHeight="1" thickBot="1" x14ac:dyDescent="0.3">
      <c r="A89" s="75" t="s">
        <v>45</v>
      </c>
      <c r="B89" s="76"/>
      <c r="C89" s="77"/>
    </row>
  </sheetData>
  <mergeCells count="19">
    <mergeCell ref="A11:H11"/>
    <mergeCell ref="A7:H7"/>
    <mergeCell ref="A8:H8"/>
    <mergeCell ref="A9:H9"/>
    <mergeCell ref="A12:H12"/>
    <mergeCell ref="A14:H14"/>
    <mergeCell ref="A15:A16"/>
    <mergeCell ref="B15:B16"/>
    <mergeCell ref="A64:A65"/>
    <mergeCell ref="B64:B65"/>
    <mergeCell ref="C15:C16"/>
    <mergeCell ref="D15:E15"/>
    <mergeCell ref="F15:F16"/>
    <mergeCell ref="G15:H15"/>
    <mergeCell ref="A63:H63"/>
    <mergeCell ref="C64:C65"/>
    <mergeCell ref="D64:E64"/>
    <mergeCell ref="F64:F65"/>
    <mergeCell ref="G64:H64"/>
  </mergeCells>
  <printOptions horizontalCentered="1"/>
  <pageMargins left="0.31496062992125984" right="0.31496062992125984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dcterms:created xsi:type="dcterms:W3CDTF">2015-03-19T16:14:23Z</dcterms:created>
  <dcterms:modified xsi:type="dcterms:W3CDTF">2022-02-11T20:45:15Z</dcterms:modified>
</cp:coreProperties>
</file>