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55" windowHeight="825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<sst xmlns="http://schemas.openxmlformats.org/spreadsheetml/2006/main" count="76" uniqueCount="61">
  <si>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 xml:space="preserve">T O T A L </t>
  </si>
  <si>
    <t xml:space="preserve">Z O N A   U R B A N A </t>
  </si>
  <si>
    <t xml:space="preserve">Z O N A   R U R A L </t>
  </si>
  <si>
    <t>MUNICIPIOS</t>
  </si>
  <si>
    <t>Predios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</si>
  <si>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</si>
  <si>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</si>
  <si>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</si>
  <si>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</si>
  <si>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</si>
  <si>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</si>
  <si>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</si>
  <si>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</si>
  <si>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</si>
  <si>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</si>
  <si>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</si>
  <si>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</si>
  <si>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</si>
  <si>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</si>
  <si>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</si>
  <si>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</si>
  <si>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</si>
  <si>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</si>
  <si>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</si>
  <si>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</si>
  <si>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</si>
  <si>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</si>
  <si>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</si>
  <si>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</si>
  <si>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</si>
  <si>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</si>
  <si>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</si>
  <si>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</si>
  <si>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</si>
  <si>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</si>
  <si>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</si>
  <si>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</si>
  <si>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</si>
  <si>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</si>
  <si>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</si>
  <si>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</si>
  <si>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</si>
  <si>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de</t>
  </si>
  <si>
    <t>Número</t>
  </si>
  <si>
    <t>GRAVADA POR ZONAS Y MUNICIPIOS EN EL DEPARTAMENTO</t>
  </si>
  <si>
    <t>SISTEMA DE INFORMACION REGIONAL "SIR"</t>
  </si>
  <si>
    <t>GOBERNACION DEL HUILA</t>
  </si>
  <si>
    <t>DEPARTAMENTO ADMINISTRATIVO DE PLANEACION</t>
  </si>
  <si>
    <t>CONSTRUCCION</t>
  </si>
  <si>
    <t>TOTAL</t>
  </si>
  <si>
    <t>Número de Predios</t>
  </si>
  <si>
    <t>Area Terreno  Hectarea</t>
  </si>
  <si>
    <t>CODIGO DANE</t>
  </si>
  <si>
    <t>Avalúo                       
($)</t>
  </si>
  <si>
    <t>NUMERO DE PREDIOS, AREA DE TERRENO Y AVALUO CATASTRAL DE LA PROPIEDAD INMUEBLE GRAVADA Y NO</t>
  </si>
  <si>
    <t>Pital</t>
  </si>
  <si>
    <t>CORREGIMIENTOS</t>
  </si>
  <si>
    <t>Avalúo                
($)</t>
  </si>
  <si>
    <t>Avalúo                  
($)</t>
  </si>
  <si>
    <t>Avalúo    
($)</t>
  </si>
  <si>
    <r>
      <t xml:space="preserve">FUENTE: </t>
    </r>
    <r>
      <rPr>
        <sz val="10"/>
        <rFont val="Arial"/>
        <family val="2"/>
      </rPr>
      <t>Instituto Geográfico Agustín Codazzi "IGAC" - Seccional Huila.</t>
    </r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</si>
</sst>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0_);\(0\)"/>
    <numFmt numFmtId="194" formatCode="0.0"/>
    <numFmt numFmtId="195" formatCode="#,##0.0"/>
    <numFmt numFmtId="196" formatCode="#,##0.0;\-#,##0.0"/>
    <numFmt numFmtId="197" formatCode="#,##0.000;\-#,##0.000"/>
    <numFmt numFmtId="198" formatCode="#,##0.0000;\-#,##0.0000"/>
    <numFmt numFmtId="199" formatCode="#,##0.000_);\(#,##0.000\)"/>
    <numFmt numFmtId="200" formatCode="&quot;$&quot;\ #,##0.00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6">
    <xf numFmtId="37" fontId="0" fillId="0" borderId="0" xfId="0" applyAlignment="1">
      <alignment/>
    </xf>
    <xf numFmtId="37" fontId="4" fillId="0" borderId="10" xfId="0" applyFont="1" applyBorder="1" applyAlignment="1">
      <alignment/>
    </xf>
    <xf numFmtId="37" fontId="4" fillId="0" borderId="10" xfId="0" applyFont="1" applyBorder="1" applyAlignment="1" applyProtection="1">
      <alignment/>
      <protection/>
    </xf>
    <xf numFmtId="192" fontId="4" fillId="0" borderId="10" xfId="0" applyNumberFormat="1" applyFont="1" applyBorder="1" applyAlignment="1" applyProtection="1">
      <alignment/>
      <protection/>
    </xf>
    <xf numFmtId="37" fontId="4" fillId="0" borderId="11" xfId="0" applyFont="1" applyBorder="1" applyAlignment="1">
      <alignment/>
    </xf>
    <xf numFmtId="192" fontId="4" fillId="0" borderId="11" xfId="0" applyNumberFormat="1" applyFont="1" applyBorder="1" applyAlignment="1" applyProtection="1">
      <alignment/>
      <protection/>
    </xf>
    <xf numFmtId="37" fontId="1" fillId="0" borderId="0" xfId="0" applyFont="1" applyAlignment="1">
      <alignment horizontal="centerContinuous"/>
    </xf>
    <xf numFmtId="192" fontId="4" fillId="0" borderId="10" xfId="0" applyNumberFormat="1" applyFont="1" applyBorder="1" applyAlignment="1" applyProtection="1">
      <alignment/>
      <protection/>
    </xf>
    <xf numFmtId="37" fontId="4" fillId="0" borderId="0" xfId="0" applyFont="1" applyBorder="1" applyAlignment="1">
      <alignment/>
    </xf>
    <xf numFmtId="192" fontId="4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2" xfId="0" applyFont="1" applyBorder="1" applyAlignment="1">
      <alignment/>
    </xf>
    <xf numFmtId="192" fontId="1" fillId="0" borderId="10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centerContinuous"/>
    </xf>
    <xf numFmtId="192" fontId="1" fillId="0" borderId="13" xfId="0" applyNumberFormat="1" applyFont="1" applyBorder="1" applyAlignment="1" applyProtection="1">
      <alignment/>
      <protection/>
    </xf>
    <xf numFmtId="37" fontId="4" fillId="0" borderId="10" xfId="0" applyFont="1" applyFill="1" applyBorder="1" applyAlignment="1" applyProtection="1">
      <alignment/>
      <protection/>
    </xf>
    <xf numFmtId="192" fontId="4" fillId="0" borderId="10" xfId="0" applyNumberFormat="1" applyFont="1" applyFill="1" applyBorder="1" applyAlignment="1" applyProtection="1">
      <alignment/>
      <protection/>
    </xf>
    <xf numFmtId="192" fontId="4" fillId="0" borderId="13" xfId="0" applyNumberFormat="1" applyFont="1" applyFill="1" applyBorder="1" applyAlignment="1" applyProtection="1">
      <alignment/>
      <protection/>
    </xf>
    <xf numFmtId="192" fontId="4" fillId="0" borderId="10" xfId="0" applyNumberFormat="1" applyFont="1" applyFill="1" applyBorder="1" applyAlignment="1" applyProtection="1">
      <alignment/>
      <protection/>
    </xf>
    <xf numFmtId="37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37" fontId="1" fillId="0" borderId="15" xfId="0" applyFont="1" applyBorder="1" applyAlignment="1" applyProtection="1">
      <alignment horizontal="fill"/>
      <protection/>
    </xf>
    <xf numFmtId="37" fontId="1" fillId="0" borderId="16" xfId="0" applyFont="1" applyBorder="1" applyAlignment="1" applyProtection="1">
      <alignment horizontal="left"/>
      <protection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left"/>
      <protection/>
    </xf>
    <xf numFmtId="37" fontId="4" fillId="0" borderId="16" xfId="0" applyFont="1" applyBorder="1" applyAlignment="1" applyProtection="1" quotePrefix="1">
      <alignment horizontal="left"/>
      <protection/>
    </xf>
    <xf numFmtId="37" fontId="4" fillId="0" borderId="16" xfId="0" applyFont="1" applyBorder="1" applyAlignment="1" applyProtection="1">
      <alignment horizontal="left"/>
      <protection/>
    </xf>
    <xf numFmtId="37" fontId="1" fillId="0" borderId="0" xfId="0" applyFont="1" applyFill="1" applyBorder="1" applyAlignment="1">
      <alignment vertical="center" wrapText="1"/>
    </xf>
    <xf numFmtId="192" fontId="4" fillId="0" borderId="13" xfId="0" applyNumberFormat="1" applyFont="1" applyFill="1" applyBorder="1" applyAlignment="1" applyProtection="1">
      <alignment/>
      <protection/>
    </xf>
    <xf numFmtId="37" fontId="0" fillId="0" borderId="17" xfId="0" applyBorder="1" applyAlignment="1">
      <alignment/>
    </xf>
    <xf numFmtId="37" fontId="1" fillId="0" borderId="18" xfId="0" applyFont="1" applyBorder="1" applyAlignment="1" applyProtection="1">
      <alignment horizontal="fill"/>
      <protection/>
    </xf>
    <xf numFmtId="37" fontId="1" fillId="0" borderId="19" xfId="0" applyFont="1" applyBorder="1" applyAlignment="1" applyProtection="1">
      <alignment horizontal="fill"/>
      <protection/>
    </xf>
    <xf numFmtId="37" fontId="1" fillId="0" borderId="20" xfId="0" applyFont="1" applyBorder="1" applyAlignment="1">
      <alignment horizontal="center"/>
    </xf>
    <xf numFmtId="37" fontId="4" fillId="0" borderId="20" xfId="0" applyFont="1" applyBorder="1" applyAlignment="1">
      <alignment horizontal="center"/>
    </xf>
    <xf numFmtId="37" fontId="0" fillId="0" borderId="21" xfId="0" applyBorder="1" applyAlignment="1">
      <alignment/>
    </xf>
    <xf numFmtId="37" fontId="1" fillId="0" borderId="10" xfId="0" applyNumberFormat="1" applyFont="1" applyFill="1" applyBorder="1" applyAlignment="1" applyProtection="1">
      <alignment/>
      <protection/>
    </xf>
    <xf numFmtId="192" fontId="1" fillId="0" borderId="10" xfId="0" applyNumberFormat="1" applyFont="1" applyFill="1" applyBorder="1" applyAlignment="1" applyProtection="1">
      <alignment/>
      <protection/>
    </xf>
    <xf numFmtId="192" fontId="1" fillId="0" borderId="10" xfId="0" applyNumberFormat="1" applyFont="1" applyFill="1" applyBorder="1" applyAlignment="1" applyProtection="1">
      <alignment horizontal="right"/>
      <protection/>
    </xf>
    <xf numFmtId="193" fontId="4" fillId="0" borderId="20" xfId="0" applyNumberFormat="1" applyFont="1" applyBorder="1" applyAlignment="1">
      <alignment horizontal="center"/>
    </xf>
    <xf numFmtId="37" fontId="1" fillId="0" borderId="22" xfId="0" applyFont="1" applyBorder="1" applyAlignment="1" applyProtection="1">
      <alignment horizontal="fill"/>
      <protection/>
    </xf>
    <xf numFmtId="192" fontId="1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192" fontId="4" fillId="0" borderId="0" xfId="0" applyNumberFormat="1" applyFont="1" applyFill="1" applyBorder="1" applyAlignment="1" applyProtection="1">
      <alignment/>
      <protection/>
    </xf>
    <xf numFmtId="192" fontId="4" fillId="0" borderId="0" xfId="0" applyNumberFormat="1" applyFont="1" applyFill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1" fillId="0" borderId="16" xfId="0" applyNumberFormat="1" applyFont="1" applyFill="1" applyBorder="1" applyAlignment="1" applyProtection="1">
      <alignment/>
      <protection/>
    </xf>
    <xf numFmtId="37" fontId="4" fillId="0" borderId="16" xfId="0" applyFont="1" applyFill="1" applyBorder="1" applyAlignment="1" applyProtection="1">
      <alignment/>
      <protection/>
    </xf>
    <xf numFmtId="37" fontId="1" fillId="33" borderId="17" xfId="0" applyFont="1" applyFill="1" applyBorder="1" applyAlignment="1">
      <alignment horizontal="center" vertical="center"/>
    </xf>
    <xf numFmtId="37" fontId="1" fillId="33" borderId="22" xfId="0" applyFont="1" applyFill="1" applyBorder="1" applyAlignment="1">
      <alignment horizontal="center" vertical="center"/>
    </xf>
    <xf numFmtId="37" fontId="1" fillId="33" borderId="19" xfId="0" applyFont="1" applyFill="1" applyBorder="1" applyAlignment="1">
      <alignment horizontal="center" vertical="center"/>
    </xf>
    <xf numFmtId="37" fontId="1" fillId="33" borderId="20" xfId="0" applyFont="1" applyFill="1" applyBorder="1" applyAlignment="1">
      <alignment horizontal="center" vertical="center"/>
    </xf>
    <xf numFmtId="37" fontId="1" fillId="33" borderId="0" xfId="0" applyFont="1" applyFill="1" applyBorder="1" applyAlignment="1">
      <alignment horizontal="center" vertical="center"/>
    </xf>
    <xf numFmtId="37" fontId="1" fillId="33" borderId="13" xfId="0" applyFont="1" applyFill="1" applyBorder="1" applyAlignment="1">
      <alignment horizontal="center" vertical="center"/>
    </xf>
    <xf numFmtId="37" fontId="1" fillId="33" borderId="21" xfId="0" applyFont="1" applyFill="1" applyBorder="1" applyAlignment="1">
      <alignment horizontal="center" vertical="center"/>
    </xf>
    <xf numFmtId="37" fontId="1" fillId="33" borderId="23" xfId="0" applyFont="1" applyFill="1" applyBorder="1" applyAlignment="1">
      <alignment horizontal="center" vertical="center"/>
    </xf>
    <xf numFmtId="37" fontId="1" fillId="33" borderId="14" xfId="0" applyFont="1" applyFill="1" applyBorder="1" applyAlignment="1">
      <alignment horizontal="center" vertical="center"/>
    </xf>
    <xf numFmtId="193" fontId="1" fillId="33" borderId="24" xfId="0" applyNumberFormat="1" applyFont="1" applyFill="1" applyBorder="1" applyAlignment="1">
      <alignment horizontal="center" vertical="center"/>
    </xf>
    <xf numFmtId="193" fontId="1" fillId="33" borderId="25" xfId="0" applyNumberFormat="1" applyFont="1" applyFill="1" applyBorder="1" applyAlignment="1">
      <alignment horizontal="center" vertical="center"/>
    </xf>
    <xf numFmtId="193" fontId="1" fillId="33" borderId="26" xfId="0" applyNumberFormat="1" applyFont="1" applyFill="1" applyBorder="1" applyAlignment="1">
      <alignment horizontal="center" vertical="center"/>
    </xf>
    <xf numFmtId="37" fontId="1" fillId="34" borderId="27" xfId="0" applyFont="1" applyFill="1" applyBorder="1" applyAlignment="1">
      <alignment horizontal="center" vertical="center" wrapText="1"/>
    </xf>
    <xf numFmtId="37" fontId="1" fillId="34" borderId="28" xfId="0" applyFont="1" applyFill="1" applyBorder="1" applyAlignment="1">
      <alignment horizontal="center" vertical="center" wrapText="1"/>
    </xf>
    <xf numFmtId="37" fontId="1" fillId="34" borderId="29" xfId="0" applyFont="1" applyFill="1" applyBorder="1" applyAlignment="1">
      <alignment horizontal="center" vertical="center" wrapText="1"/>
    </xf>
    <xf numFmtId="37" fontId="1" fillId="34" borderId="17" xfId="0" applyFont="1" applyFill="1" applyBorder="1" applyAlignment="1">
      <alignment horizontal="center" vertical="center" wrapText="1"/>
    </xf>
    <xf numFmtId="37" fontId="1" fillId="34" borderId="22" xfId="0" applyFont="1" applyFill="1" applyBorder="1" applyAlignment="1">
      <alignment horizontal="center" vertical="center" wrapText="1"/>
    </xf>
    <xf numFmtId="37" fontId="1" fillId="34" borderId="19" xfId="0" applyFont="1" applyFill="1" applyBorder="1" applyAlignment="1">
      <alignment horizontal="center" vertical="center" wrapText="1"/>
    </xf>
    <xf numFmtId="37" fontId="1" fillId="34" borderId="20" xfId="0" applyFont="1" applyFill="1" applyBorder="1" applyAlignment="1">
      <alignment horizontal="center" vertical="center" wrapText="1"/>
    </xf>
    <xf numFmtId="37" fontId="1" fillId="34" borderId="0" xfId="0" applyFont="1" applyFill="1" applyBorder="1" applyAlignment="1">
      <alignment horizontal="center" vertical="center" wrapText="1"/>
    </xf>
    <xf numFmtId="37" fontId="1" fillId="34" borderId="13" xfId="0" applyFont="1" applyFill="1" applyBorder="1" applyAlignment="1">
      <alignment horizontal="center" vertical="center" wrapText="1"/>
    </xf>
    <xf numFmtId="37" fontId="1" fillId="34" borderId="21" xfId="0" applyFont="1" applyFill="1" applyBorder="1" applyAlignment="1">
      <alignment horizontal="center" vertical="center" wrapText="1"/>
    </xf>
    <xf numFmtId="37" fontId="1" fillId="34" borderId="24" xfId="0" applyFont="1" applyFill="1" applyBorder="1" applyAlignment="1">
      <alignment horizontal="left" vertical="center" wrapText="1"/>
    </xf>
    <xf numFmtId="37" fontId="1" fillId="34" borderId="25" xfId="0" applyFont="1" applyFill="1" applyBorder="1" applyAlignment="1">
      <alignment horizontal="left" vertical="center" wrapText="1"/>
    </xf>
    <xf numFmtId="37" fontId="1" fillId="34" borderId="26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1</xdr:col>
      <xdr:colOff>885825</xdr:colOff>
      <xdr:row>6</xdr:row>
      <xdr:rowOff>142875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6"/>
  <sheetViews>
    <sheetView showGridLines="0" tabSelected="1" zoomScalePageLayoutView="0" workbookViewId="0" topLeftCell="A7">
      <selection activeCell="A16" sqref="A16:N16"/>
    </sheetView>
  </sheetViews>
  <sheetFormatPr defaultColWidth="11.00390625" defaultRowHeight="12.75"/>
  <cols>
    <col min="1" max="1" width="9.625" style="0" customWidth="1"/>
    <col min="2" max="2" width="13.50390625" style="0" customWidth="1"/>
    <col min="3" max="3" width="11.125" style="0" customWidth="1"/>
    <col min="4" max="4" width="21.125" style="0" customWidth="1"/>
    <col min="5" max="5" width="14.625" style="0" customWidth="1"/>
    <col min="6" max="6" width="11.125" style="0" customWidth="1"/>
    <col min="7" max="7" width="18.625" style="0" customWidth="1"/>
    <col min="8" max="8" width="14.625" style="0" customWidth="1"/>
    <col min="9" max="9" width="11.125" style="0" customWidth="1"/>
    <col min="10" max="10" width="21.125" style="0" customWidth="1"/>
    <col min="11" max="11" width="14.625" style="0" customWidth="1"/>
    <col min="12" max="12" width="11.125" style="0" customWidth="1"/>
    <col min="13" max="13" width="21.125" style="0" customWidth="1"/>
    <col min="14" max="14" width="14.625" style="0" customWidth="1"/>
    <col min="15" max="15" width="23.875" style="0" customWidth="1"/>
  </cols>
  <sheetData>
    <row r="7" ht="13.5" thickBot="1"/>
    <row r="8" spans="1:14" ht="15" customHeight="1">
      <c r="A8" s="51" t="s">
        <v>45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1:14" ht="15" customHeight="1">
      <c r="A9" s="54" t="s">
        <v>46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 ht="15" customHeight="1" thickBot="1">
      <c r="A10" s="57" t="s">
        <v>47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ht="5.25" customHeight="1" thickBot="1"/>
    <row r="12" spans="1:14" ht="15" customHeight="1">
      <c r="A12" s="51" t="s">
        <v>48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4" ht="15" customHeight="1">
      <c r="A13" s="54" t="s">
        <v>54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14" ht="15" customHeight="1" thickBot="1">
      <c r="A14" s="57" t="s">
        <v>44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</row>
    <row r="15" spans="2:11" ht="5.25" customHeight="1" thickBot="1">
      <c r="B15" s="6"/>
      <c r="C15" s="6"/>
      <c r="D15" s="6"/>
      <c r="E15" s="6"/>
      <c r="F15" s="6"/>
      <c r="G15" s="17"/>
      <c r="H15" s="6"/>
      <c r="I15" s="6"/>
      <c r="J15" s="6"/>
      <c r="K15" s="6"/>
    </row>
    <row r="16" spans="1:14" ht="17.25" customHeight="1" thickBot="1">
      <c r="A16" s="60">
        <v>2020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</row>
    <row r="17" spans="1:14" ht="7.5" customHeight="1">
      <c r="A17" s="63" t="s">
        <v>52</v>
      </c>
      <c r="B17" s="63" t="s">
        <v>3</v>
      </c>
      <c r="C17" s="66" t="s">
        <v>49</v>
      </c>
      <c r="D17" s="67"/>
      <c r="E17" s="68"/>
      <c r="F17" s="66" t="s">
        <v>1</v>
      </c>
      <c r="G17" s="67"/>
      <c r="H17" s="68"/>
      <c r="I17" s="66" t="s">
        <v>2</v>
      </c>
      <c r="J17" s="67"/>
      <c r="K17" s="68"/>
      <c r="L17" s="66" t="s">
        <v>56</v>
      </c>
      <c r="M17" s="67"/>
      <c r="N17" s="68"/>
    </row>
    <row r="18" spans="1:14" ht="12.75" customHeight="1">
      <c r="A18" s="64"/>
      <c r="B18" s="64"/>
      <c r="C18" s="69" t="s">
        <v>0</v>
      </c>
      <c r="D18" s="70"/>
      <c r="E18" s="71"/>
      <c r="F18" s="69"/>
      <c r="G18" s="70"/>
      <c r="H18" s="71"/>
      <c r="I18" s="69"/>
      <c r="J18" s="70"/>
      <c r="K18" s="71"/>
      <c r="L18" s="69"/>
      <c r="M18" s="70"/>
      <c r="N18" s="71"/>
    </row>
    <row r="19" spans="1:14" ht="6" customHeight="1" thickBot="1">
      <c r="A19" s="64"/>
      <c r="B19" s="64"/>
      <c r="C19" s="69"/>
      <c r="D19" s="70"/>
      <c r="E19" s="71"/>
      <c r="F19" s="69"/>
      <c r="G19" s="70"/>
      <c r="H19" s="71"/>
      <c r="I19" s="69"/>
      <c r="J19" s="70"/>
      <c r="K19" s="71"/>
      <c r="L19" s="69"/>
      <c r="M19" s="70"/>
      <c r="N19" s="71"/>
    </row>
    <row r="20" spans="1:14" ht="12.75" customHeight="1">
      <c r="A20" s="64"/>
      <c r="B20" s="64"/>
      <c r="C20" s="66" t="s">
        <v>50</v>
      </c>
      <c r="D20" s="66" t="s">
        <v>53</v>
      </c>
      <c r="E20" s="63" t="s">
        <v>51</v>
      </c>
      <c r="F20" s="66" t="s">
        <v>50</v>
      </c>
      <c r="G20" s="66" t="s">
        <v>57</v>
      </c>
      <c r="H20" s="66" t="s">
        <v>51</v>
      </c>
      <c r="I20" s="66" t="s">
        <v>50</v>
      </c>
      <c r="J20" s="66" t="s">
        <v>58</v>
      </c>
      <c r="K20" s="63" t="s">
        <v>51</v>
      </c>
      <c r="L20" s="66" t="s">
        <v>50</v>
      </c>
      <c r="M20" s="66" t="s">
        <v>59</v>
      </c>
      <c r="N20" s="63" t="s">
        <v>51</v>
      </c>
    </row>
    <row r="21" spans="1:14" ht="12" customHeight="1">
      <c r="A21" s="64"/>
      <c r="B21" s="64"/>
      <c r="C21" s="69" t="s">
        <v>43</v>
      </c>
      <c r="D21" s="69"/>
      <c r="E21" s="64"/>
      <c r="F21" s="69" t="s">
        <v>43</v>
      </c>
      <c r="G21" s="69"/>
      <c r="H21" s="69"/>
      <c r="I21" s="69" t="s">
        <v>43</v>
      </c>
      <c r="J21" s="69"/>
      <c r="K21" s="64"/>
      <c r="L21" s="69" t="s">
        <v>43</v>
      </c>
      <c r="M21" s="69"/>
      <c r="N21" s="64"/>
    </row>
    <row r="22" spans="1:14" ht="12" customHeight="1">
      <c r="A22" s="64"/>
      <c r="B22" s="64"/>
      <c r="C22" s="69" t="s">
        <v>42</v>
      </c>
      <c r="D22" s="69"/>
      <c r="E22" s="64"/>
      <c r="F22" s="69" t="s">
        <v>42</v>
      </c>
      <c r="G22" s="69"/>
      <c r="H22" s="69"/>
      <c r="I22" s="69" t="s">
        <v>42</v>
      </c>
      <c r="J22" s="69"/>
      <c r="K22" s="64"/>
      <c r="L22" s="69" t="s">
        <v>42</v>
      </c>
      <c r="M22" s="69"/>
      <c r="N22" s="64"/>
    </row>
    <row r="23" spans="1:14" ht="12.75" customHeight="1" thickBot="1">
      <c r="A23" s="65"/>
      <c r="B23" s="65"/>
      <c r="C23" s="72" t="s">
        <v>4</v>
      </c>
      <c r="D23" s="72"/>
      <c r="E23" s="65"/>
      <c r="F23" s="72" t="s">
        <v>4</v>
      </c>
      <c r="G23" s="72"/>
      <c r="H23" s="72"/>
      <c r="I23" s="72" t="s">
        <v>4</v>
      </c>
      <c r="J23" s="72"/>
      <c r="K23" s="65"/>
      <c r="L23" s="72" t="s">
        <v>4</v>
      </c>
      <c r="M23" s="72"/>
      <c r="N23" s="65"/>
    </row>
    <row r="24" spans="1:14" ht="12.75">
      <c r="A24" s="33"/>
      <c r="B24" s="25"/>
      <c r="C24" s="34"/>
      <c r="D24" s="34"/>
      <c r="E24" s="34"/>
      <c r="F24" s="34"/>
      <c r="G24" s="34"/>
      <c r="H24" s="34"/>
      <c r="I24" s="34"/>
      <c r="J24" s="34"/>
      <c r="K24" s="43"/>
      <c r="L24" s="25"/>
      <c r="M24" s="34"/>
      <c r="N24" s="35"/>
    </row>
    <row r="25" spans="1:14" ht="12.75">
      <c r="A25" s="36">
        <v>41</v>
      </c>
      <c r="B25" s="26" t="s">
        <v>5</v>
      </c>
      <c r="C25" s="13">
        <f>SUM(C27:C63)</f>
        <v>439649</v>
      </c>
      <c r="D25" s="16">
        <f aca="true" t="shared" si="0" ref="D25:N25">SUM(D27:D63)</f>
        <v>12849671809000</v>
      </c>
      <c r="E25" s="16">
        <f t="shared" si="0"/>
        <v>1741741</v>
      </c>
      <c r="F25" s="39">
        <f t="shared" si="0"/>
        <v>259589</v>
      </c>
      <c r="G25" s="40">
        <f t="shared" si="0"/>
        <v>9775604544000</v>
      </c>
      <c r="H25" s="40">
        <f t="shared" si="0"/>
        <v>7647</v>
      </c>
      <c r="I25" s="39">
        <f t="shared" si="0"/>
        <v>161734</v>
      </c>
      <c r="J25" s="41">
        <f t="shared" si="0"/>
        <v>2782279705000</v>
      </c>
      <c r="K25" s="44">
        <f>SUM(K27:K63)</f>
        <v>1732818</v>
      </c>
      <c r="L25" s="49">
        <f t="shared" si="0"/>
        <v>18326</v>
      </c>
      <c r="M25" s="41">
        <f t="shared" si="0"/>
        <v>291787560000</v>
      </c>
      <c r="N25" s="18">
        <f t="shared" si="0"/>
        <v>1276</v>
      </c>
    </row>
    <row r="26" spans="1:14" ht="7.5" customHeight="1">
      <c r="A26" s="37"/>
      <c r="B26" s="27"/>
      <c r="C26" s="1"/>
      <c r="D26" s="3"/>
      <c r="E26" s="14"/>
      <c r="F26" s="1"/>
      <c r="G26" s="3"/>
      <c r="H26" s="3"/>
      <c r="I26" s="1"/>
      <c r="J26" s="3"/>
      <c r="K26" s="45"/>
      <c r="L26" s="27"/>
      <c r="M26" s="3"/>
      <c r="N26" s="11"/>
    </row>
    <row r="27" spans="1:14" ht="15" customHeight="1">
      <c r="A27" s="42">
        <v>41001</v>
      </c>
      <c r="B27" s="28" t="s">
        <v>6</v>
      </c>
      <c r="C27" s="2">
        <f>F27+I27+L27</f>
        <v>149513</v>
      </c>
      <c r="D27" s="7">
        <f>+G27+J27+M27</f>
        <v>6493343945000</v>
      </c>
      <c r="E27" s="7">
        <f>+H27+K27+N27</f>
        <v>122420</v>
      </c>
      <c r="F27" s="2">
        <v>134411</v>
      </c>
      <c r="G27" s="7">
        <v>6186907916000</v>
      </c>
      <c r="H27" s="20">
        <v>3550</v>
      </c>
      <c r="I27" s="19">
        <v>12084</v>
      </c>
      <c r="J27" s="20">
        <v>244151565000</v>
      </c>
      <c r="K27" s="46">
        <v>118476</v>
      </c>
      <c r="L27" s="50">
        <v>3018</v>
      </c>
      <c r="M27" s="20">
        <v>62284464000</v>
      </c>
      <c r="N27" s="32">
        <v>394</v>
      </c>
    </row>
    <row r="28" spans="1:14" ht="15" customHeight="1">
      <c r="A28" s="42">
        <v>41006</v>
      </c>
      <c r="B28" s="28" t="s">
        <v>33</v>
      </c>
      <c r="C28" s="2">
        <f aca="true" t="shared" si="1" ref="C28:C63">F28+I28+L28</f>
        <v>8244</v>
      </c>
      <c r="D28" s="7">
        <f aca="true" t="shared" si="2" ref="D28:D63">+G28+J28+M28</f>
        <v>36243478000</v>
      </c>
      <c r="E28" s="7">
        <f aca="true" t="shared" si="3" ref="E28:E63">+H28+K28+N28</f>
        <v>61581</v>
      </c>
      <c r="F28" s="2">
        <v>1509</v>
      </c>
      <c r="G28" s="7">
        <v>25282692000</v>
      </c>
      <c r="H28" s="22">
        <v>58</v>
      </c>
      <c r="I28" s="19">
        <v>6369</v>
      </c>
      <c r="J28" s="20">
        <v>6305012000</v>
      </c>
      <c r="K28" s="46">
        <v>61514</v>
      </c>
      <c r="L28" s="50">
        <v>366</v>
      </c>
      <c r="M28" s="20">
        <v>4655774000</v>
      </c>
      <c r="N28" s="21">
        <v>9</v>
      </c>
    </row>
    <row r="29" spans="1:14" ht="15" customHeight="1">
      <c r="A29" s="42">
        <v>41013</v>
      </c>
      <c r="B29" s="28" t="s">
        <v>26</v>
      </c>
      <c r="C29" s="2">
        <f t="shared" si="1"/>
        <v>4710</v>
      </c>
      <c r="D29" s="7">
        <f t="shared" si="2"/>
        <v>61315062000</v>
      </c>
      <c r="E29" s="7">
        <f t="shared" si="3"/>
        <v>25648</v>
      </c>
      <c r="F29" s="2">
        <v>3225</v>
      </c>
      <c r="G29" s="7">
        <v>26674379000</v>
      </c>
      <c r="H29" s="22">
        <v>146</v>
      </c>
      <c r="I29" s="19">
        <v>1485</v>
      </c>
      <c r="J29" s="20">
        <v>34640683000</v>
      </c>
      <c r="K29" s="46">
        <v>25502</v>
      </c>
      <c r="L29" s="50">
        <v>0</v>
      </c>
      <c r="M29" s="20">
        <v>0</v>
      </c>
      <c r="N29" s="21">
        <v>0</v>
      </c>
    </row>
    <row r="30" spans="1:14" ht="15" customHeight="1">
      <c r="A30" s="42">
        <v>41016</v>
      </c>
      <c r="B30" s="28" t="s">
        <v>7</v>
      </c>
      <c r="C30" s="2">
        <f t="shared" si="1"/>
        <v>6961</v>
      </c>
      <c r="D30" s="7">
        <f t="shared" si="2"/>
        <v>91455952000</v>
      </c>
      <c r="E30" s="7">
        <f t="shared" si="3"/>
        <v>78459</v>
      </c>
      <c r="F30" s="2">
        <v>4144</v>
      </c>
      <c r="G30" s="7">
        <v>41508732000</v>
      </c>
      <c r="H30" s="22">
        <v>100</v>
      </c>
      <c r="I30" s="19">
        <v>2524</v>
      </c>
      <c r="J30" s="20">
        <v>47382105000</v>
      </c>
      <c r="K30" s="46">
        <v>78342</v>
      </c>
      <c r="L30" s="50">
        <v>293</v>
      </c>
      <c r="M30" s="20">
        <v>2565115000</v>
      </c>
      <c r="N30" s="21">
        <v>17</v>
      </c>
    </row>
    <row r="31" spans="1:14" ht="15" customHeight="1">
      <c r="A31" s="42">
        <v>41020</v>
      </c>
      <c r="B31" s="28" t="s">
        <v>8</v>
      </c>
      <c r="C31" s="2">
        <f t="shared" si="1"/>
        <v>8801</v>
      </c>
      <c r="D31" s="7">
        <f t="shared" si="2"/>
        <v>42000894000</v>
      </c>
      <c r="E31" s="7">
        <f t="shared" si="3"/>
        <v>57102</v>
      </c>
      <c r="F31" s="2">
        <v>3678</v>
      </c>
      <c r="G31" s="7">
        <v>29936236000</v>
      </c>
      <c r="H31" s="22">
        <v>159</v>
      </c>
      <c r="I31" s="19">
        <v>4748</v>
      </c>
      <c r="J31" s="20">
        <v>10330191000</v>
      </c>
      <c r="K31" s="46">
        <v>56914</v>
      </c>
      <c r="L31" s="50">
        <v>375</v>
      </c>
      <c r="M31" s="20">
        <v>1734467000</v>
      </c>
      <c r="N31" s="21">
        <v>29</v>
      </c>
    </row>
    <row r="32" spans="1:14" ht="15" customHeight="1">
      <c r="A32" s="42">
        <v>41026</v>
      </c>
      <c r="B32" s="28" t="s">
        <v>27</v>
      </c>
      <c r="C32" s="2">
        <f t="shared" si="1"/>
        <v>1968</v>
      </c>
      <c r="D32" s="7">
        <f t="shared" si="2"/>
        <v>29081500000</v>
      </c>
      <c r="E32" s="7">
        <f t="shared" si="3"/>
        <v>18033</v>
      </c>
      <c r="F32" s="2">
        <v>1067</v>
      </c>
      <c r="G32" s="7">
        <v>10777613000</v>
      </c>
      <c r="H32" s="20">
        <v>53</v>
      </c>
      <c r="I32" s="19">
        <v>901</v>
      </c>
      <c r="J32" s="20">
        <v>18303887000</v>
      </c>
      <c r="K32" s="46">
        <v>17980</v>
      </c>
      <c r="L32" s="50">
        <v>0</v>
      </c>
      <c r="M32" s="20">
        <v>0</v>
      </c>
      <c r="N32" s="21">
        <v>0</v>
      </c>
    </row>
    <row r="33" spans="1:14" ht="15" customHeight="1">
      <c r="A33" s="42">
        <v>41078</v>
      </c>
      <c r="B33" s="28" t="s">
        <v>9</v>
      </c>
      <c r="C33" s="2">
        <f t="shared" si="1"/>
        <v>2964</v>
      </c>
      <c r="D33" s="7">
        <f t="shared" si="2"/>
        <v>43247004000</v>
      </c>
      <c r="E33" s="7">
        <f t="shared" si="3"/>
        <v>69302</v>
      </c>
      <c r="F33" s="2">
        <v>1377</v>
      </c>
      <c r="G33" s="7">
        <v>20403793000</v>
      </c>
      <c r="H33" s="22">
        <v>54</v>
      </c>
      <c r="I33" s="19">
        <v>1587</v>
      </c>
      <c r="J33" s="20">
        <v>22843211000</v>
      </c>
      <c r="K33" s="46">
        <v>69248</v>
      </c>
      <c r="L33" s="50">
        <v>0</v>
      </c>
      <c r="M33" s="20">
        <v>0</v>
      </c>
      <c r="N33" s="21">
        <v>0</v>
      </c>
    </row>
    <row r="34" spans="1:14" ht="15" customHeight="1">
      <c r="A34" s="42">
        <v>41132</v>
      </c>
      <c r="B34" s="28" t="s">
        <v>10</v>
      </c>
      <c r="C34" s="2">
        <f t="shared" si="1"/>
        <v>14149</v>
      </c>
      <c r="D34" s="7">
        <f t="shared" si="2"/>
        <v>230399206000</v>
      </c>
      <c r="E34" s="7">
        <f t="shared" si="3"/>
        <v>45698</v>
      </c>
      <c r="F34" s="2">
        <v>9599</v>
      </c>
      <c r="G34" s="7">
        <v>114729130000</v>
      </c>
      <c r="H34" s="22">
        <v>229</v>
      </c>
      <c r="I34" s="19">
        <v>4550</v>
      </c>
      <c r="J34" s="20">
        <v>115670076000</v>
      </c>
      <c r="K34" s="46">
        <v>45469</v>
      </c>
      <c r="L34" s="50">
        <v>0</v>
      </c>
      <c r="M34" s="20">
        <v>0</v>
      </c>
      <c r="N34" s="21">
        <v>0</v>
      </c>
    </row>
    <row r="35" spans="1:14" ht="15" customHeight="1">
      <c r="A35" s="42">
        <v>41206</v>
      </c>
      <c r="B35" s="28" t="s">
        <v>11</v>
      </c>
      <c r="C35" s="2">
        <f t="shared" si="1"/>
        <v>4179</v>
      </c>
      <c r="D35" s="7">
        <f t="shared" si="2"/>
        <v>9589218000</v>
      </c>
      <c r="E35" s="7">
        <f t="shared" si="3"/>
        <v>143245</v>
      </c>
      <c r="F35" s="2">
        <v>939</v>
      </c>
      <c r="G35" s="7">
        <v>3429405000</v>
      </c>
      <c r="H35" s="22">
        <v>51</v>
      </c>
      <c r="I35" s="19">
        <v>3081</v>
      </c>
      <c r="J35" s="20">
        <v>5736717000</v>
      </c>
      <c r="K35" s="46">
        <v>143170</v>
      </c>
      <c r="L35" s="50">
        <v>159</v>
      </c>
      <c r="M35" s="20">
        <v>423096000</v>
      </c>
      <c r="N35" s="21">
        <v>24</v>
      </c>
    </row>
    <row r="36" spans="1:14" ht="15" customHeight="1">
      <c r="A36" s="42">
        <v>41244</v>
      </c>
      <c r="B36" s="29" t="s">
        <v>34</v>
      </c>
      <c r="C36" s="2">
        <f t="shared" si="1"/>
        <v>2223</v>
      </c>
      <c r="D36" s="7">
        <f t="shared" si="2"/>
        <v>23059837000</v>
      </c>
      <c r="E36" s="7">
        <f t="shared" si="3"/>
        <v>7865</v>
      </c>
      <c r="F36" s="2">
        <v>402</v>
      </c>
      <c r="G36" s="7">
        <v>4752071000</v>
      </c>
      <c r="H36" s="22">
        <v>51</v>
      </c>
      <c r="I36" s="19">
        <v>1692</v>
      </c>
      <c r="J36" s="20">
        <v>17406596000</v>
      </c>
      <c r="K36" s="46">
        <v>7794</v>
      </c>
      <c r="L36" s="50">
        <v>129</v>
      </c>
      <c r="M36" s="20">
        <v>901170000</v>
      </c>
      <c r="N36" s="21">
        <v>20</v>
      </c>
    </row>
    <row r="37" spans="1:14" ht="15" customHeight="1">
      <c r="A37" s="42">
        <v>41298</v>
      </c>
      <c r="B37" s="29" t="s">
        <v>28</v>
      </c>
      <c r="C37" s="2">
        <f t="shared" si="1"/>
        <v>25196</v>
      </c>
      <c r="D37" s="7">
        <f t="shared" si="2"/>
        <v>439276378000</v>
      </c>
      <c r="E37" s="7">
        <f t="shared" si="3"/>
        <v>67119</v>
      </c>
      <c r="F37" s="2">
        <v>12013</v>
      </c>
      <c r="G37" s="7">
        <v>298151227000</v>
      </c>
      <c r="H37" s="22">
        <v>409</v>
      </c>
      <c r="I37" s="19">
        <v>11930</v>
      </c>
      <c r="J37" s="20">
        <v>129175286000</v>
      </c>
      <c r="K37" s="46">
        <v>66656</v>
      </c>
      <c r="L37" s="50">
        <v>1253</v>
      </c>
      <c r="M37" s="20">
        <v>11949865000</v>
      </c>
      <c r="N37" s="21">
        <v>54</v>
      </c>
    </row>
    <row r="38" spans="1:14" ht="15" customHeight="1">
      <c r="A38" s="42">
        <v>41306</v>
      </c>
      <c r="B38" s="28" t="s">
        <v>29</v>
      </c>
      <c r="C38" s="2">
        <f t="shared" si="1"/>
        <v>10089</v>
      </c>
      <c r="D38" s="7">
        <f t="shared" si="2"/>
        <v>150653654000</v>
      </c>
      <c r="E38" s="7">
        <f t="shared" si="3"/>
        <v>50070</v>
      </c>
      <c r="F38" s="2">
        <v>3628</v>
      </c>
      <c r="G38" s="7">
        <v>31116355000</v>
      </c>
      <c r="H38" s="22">
        <v>130</v>
      </c>
      <c r="I38" s="19">
        <v>5844</v>
      </c>
      <c r="J38" s="20">
        <v>115630209000</v>
      </c>
      <c r="K38" s="46">
        <v>49916</v>
      </c>
      <c r="L38" s="50">
        <v>617</v>
      </c>
      <c r="M38" s="20">
        <v>3907090000</v>
      </c>
      <c r="N38" s="21">
        <v>24</v>
      </c>
    </row>
    <row r="39" spans="1:14" ht="15" customHeight="1">
      <c r="A39" s="42">
        <v>41319</v>
      </c>
      <c r="B39" s="28" t="s">
        <v>30</v>
      </c>
      <c r="C39" s="2">
        <f t="shared" si="1"/>
        <v>5465</v>
      </c>
      <c r="D39" s="7">
        <f t="shared" si="2"/>
        <v>36323778000</v>
      </c>
      <c r="E39" s="7">
        <f t="shared" si="3"/>
        <v>26069</v>
      </c>
      <c r="F39" s="2">
        <v>1831</v>
      </c>
      <c r="G39" s="7">
        <v>21146371000</v>
      </c>
      <c r="H39" s="22">
        <v>57</v>
      </c>
      <c r="I39" s="19">
        <v>3634</v>
      </c>
      <c r="J39" s="20">
        <v>15177407000</v>
      </c>
      <c r="K39" s="46">
        <v>26012</v>
      </c>
      <c r="L39" s="50">
        <v>0</v>
      </c>
      <c r="M39" s="20">
        <v>0</v>
      </c>
      <c r="N39" s="21">
        <v>0</v>
      </c>
    </row>
    <row r="40" spans="1:14" ht="15" customHeight="1">
      <c r="A40" s="42">
        <v>41349</v>
      </c>
      <c r="B40" s="28" t="s">
        <v>12</v>
      </c>
      <c r="C40" s="2">
        <f t="shared" si="1"/>
        <v>2984</v>
      </c>
      <c r="D40" s="7">
        <f t="shared" si="2"/>
        <v>24556183000</v>
      </c>
      <c r="E40" s="7">
        <f t="shared" si="3"/>
        <v>19219</v>
      </c>
      <c r="F40" s="2">
        <v>2022</v>
      </c>
      <c r="G40" s="7">
        <v>12179734000</v>
      </c>
      <c r="H40" s="22">
        <v>76</v>
      </c>
      <c r="I40" s="19">
        <v>962</v>
      </c>
      <c r="J40" s="20">
        <v>12376449000</v>
      </c>
      <c r="K40" s="46">
        <v>19143</v>
      </c>
      <c r="L40" s="50">
        <v>0</v>
      </c>
      <c r="M40" s="20">
        <v>0</v>
      </c>
      <c r="N40" s="21">
        <v>0</v>
      </c>
    </row>
    <row r="41" spans="1:14" ht="15" customHeight="1">
      <c r="A41" s="42">
        <v>41357</v>
      </c>
      <c r="B41" s="28" t="s">
        <v>13</v>
      </c>
      <c r="C41" s="2">
        <f t="shared" si="1"/>
        <v>3981</v>
      </c>
      <c r="D41" s="7">
        <f t="shared" si="2"/>
        <v>25188965000</v>
      </c>
      <c r="E41" s="7">
        <f t="shared" si="3"/>
        <v>41942</v>
      </c>
      <c r="F41" s="2">
        <v>1811</v>
      </c>
      <c r="G41" s="7">
        <v>8494541000</v>
      </c>
      <c r="H41" s="22">
        <v>40</v>
      </c>
      <c r="I41" s="19">
        <v>1725</v>
      </c>
      <c r="J41" s="20">
        <v>14890330000</v>
      </c>
      <c r="K41" s="46">
        <v>41884</v>
      </c>
      <c r="L41" s="50">
        <v>445</v>
      </c>
      <c r="M41" s="20">
        <v>1804094000</v>
      </c>
      <c r="N41" s="21">
        <v>18</v>
      </c>
    </row>
    <row r="42" spans="1:14" ht="15" customHeight="1">
      <c r="A42" s="42">
        <v>41359</v>
      </c>
      <c r="B42" s="28" t="s">
        <v>35</v>
      </c>
      <c r="C42" s="2">
        <f t="shared" si="1"/>
        <v>8888</v>
      </c>
      <c r="D42" s="7">
        <f t="shared" si="2"/>
        <v>118993628000</v>
      </c>
      <c r="E42" s="7">
        <f t="shared" si="3"/>
        <v>43683</v>
      </c>
      <c r="F42" s="2">
        <v>2185</v>
      </c>
      <c r="G42" s="7">
        <v>35916608000</v>
      </c>
      <c r="H42" s="22">
        <v>63</v>
      </c>
      <c r="I42" s="19">
        <v>6667</v>
      </c>
      <c r="J42" s="20">
        <v>82796295000</v>
      </c>
      <c r="K42" s="46">
        <v>43618</v>
      </c>
      <c r="L42" s="50">
        <v>36</v>
      </c>
      <c r="M42" s="20">
        <v>280725000</v>
      </c>
      <c r="N42" s="21">
        <v>2</v>
      </c>
    </row>
    <row r="43" spans="1:14" ht="15" customHeight="1">
      <c r="A43" s="42">
        <v>41378</v>
      </c>
      <c r="B43" s="28" t="s">
        <v>21</v>
      </c>
      <c r="C43" s="2">
        <f t="shared" si="1"/>
        <v>4909</v>
      </c>
      <c r="D43" s="7">
        <f t="shared" si="2"/>
        <v>37946478000</v>
      </c>
      <c r="E43" s="7">
        <f t="shared" si="3"/>
        <v>33295</v>
      </c>
      <c r="F43" s="2">
        <v>2070</v>
      </c>
      <c r="G43" s="7">
        <v>14336502000</v>
      </c>
      <c r="H43" s="22">
        <v>60</v>
      </c>
      <c r="I43" s="19">
        <v>2754</v>
      </c>
      <c r="J43" s="20">
        <v>23041055000</v>
      </c>
      <c r="K43" s="47">
        <v>33232</v>
      </c>
      <c r="L43" s="50">
        <v>85</v>
      </c>
      <c r="M43" s="20">
        <v>568921000</v>
      </c>
      <c r="N43" s="32">
        <v>3</v>
      </c>
    </row>
    <row r="44" spans="1:14" ht="15" customHeight="1">
      <c r="A44" s="42">
        <v>41396</v>
      </c>
      <c r="B44" s="28" t="s">
        <v>22</v>
      </c>
      <c r="C44" s="2">
        <f t="shared" si="1"/>
        <v>26888</v>
      </c>
      <c r="D44" s="7">
        <f t="shared" si="2"/>
        <v>1072555978000</v>
      </c>
      <c r="E44" s="7">
        <f t="shared" si="3"/>
        <v>83936</v>
      </c>
      <c r="F44" s="2">
        <v>12243</v>
      </c>
      <c r="G44" s="7">
        <v>633212582000</v>
      </c>
      <c r="H44" s="22">
        <v>361</v>
      </c>
      <c r="I44" s="19">
        <v>13471</v>
      </c>
      <c r="J44" s="20">
        <v>422022183000</v>
      </c>
      <c r="K44" s="46">
        <v>83516</v>
      </c>
      <c r="L44" s="50">
        <v>1174</v>
      </c>
      <c r="M44" s="20">
        <v>17321213000</v>
      </c>
      <c r="N44" s="21">
        <v>59</v>
      </c>
    </row>
    <row r="45" spans="1:14" ht="15" customHeight="1">
      <c r="A45" s="42">
        <v>41483</v>
      </c>
      <c r="B45" s="29" t="s">
        <v>23</v>
      </c>
      <c r="C45" s="2">
        <f t="shared" si="1"/>
        <v>1955</v>
      </c>
      <c r="D45" s="7">
        <f t="shared" si="2"/>
        <v>10348191000</v>
      </c>
      <c r="E45" s="7">
        <f t="shared" si="3"/>
        <v>13160</v>
      </c>
      <c r="F45" s="2">
        <v>859</v>
      </c>
      <c r="G45" s="7">
        <v>4133073000</v>
      </c>
      <c r="H45" s="22">
        <v>38</v>
      </c>
      <c r="I45" s="19">
        <v>1096</v>
      </c>
      <c r="J45" s="20">
        <v>6215118000</v>
      </c>
      <c r="K45" s="46">
        <v>13122</v>
      </c>
      <c r="L45" s="50">
        <v>0</v>
      </c>
      <c r="M45" s="20">
        <v>0</v>
      </c>
      <c r="N45" s="21">
        <v>0</v>
      </c>
    </row>
    <row r="46" spans="1:14" ht="15" customHeight="1">
      <c r="A46" s="42">
        <v>41503</v>
      </c>
      <c r="B46" s="28" t="s">
        <v>36</v>
      </c>
      <c r="C46" s="2">
        <f t="shared" si="1"/>
        <v>3726</v>
      </c>
      <c r="D46" s="7">
        <f t="shared" si="2"/>
        <v>22288722000</v>
      </c>
      <c r="E46" s="7">
        <f t="shared" si="3"/>
        <v>17239</v>
      </c>
      <c r="F46" s="2">
        <v>810</v>
      </c>
      <c r="G46" s="7">
        <v>11172600000</v>
      </c>
      <c r="H46" s="22">
        <v>56</v>
      </c>
      <c r="I46" s="19">
        <v>2834</v>
      </c>
      <c r="J46" s="20">
        <v>10143349000</v>
      </c>
      <c r="K46" s="46">
        <v>17179</v>
      </c>
      <c r="L46" s="50">
        <v>82</v>
      </c>
      <c r="M46" s="20">
        <v>972773000</v>
      </c>
      <c r="N46" s="21">
        <v>4</v>
      </c>
    </row>
    <row r="47" spans="1:14" ht="15" customHeight="1">
      <c r="A47" s="42">
        <v>41518</v>
      </c>
      <c r="B47" s="28" t="s">
        <v>24</v>
      </c>
      <c r="C47" s="2">
        <f t="shared" si="1"/>
        <v>2063</v>
      </c>
      <c r="D47" s="7">
        <f t="shared" si="2"/>
        <v>18196706000</v>
      </c>
      <c r="E47" s="7">
        <f t="shared" si="3"/>
        <v>27320</v>
      </c>
      <c r="F47" s="2">
        <v>856</v>
      </c>
      <c r="G47" s="7">
        <v>7526677000</v>
      </c>
      <c r="H47" s="22">
        <v>67</v>
      </c>
      <c r="I47" s="19">
        <v>1207</v>
      </c>
      <c r="J47" s="20">
        <v>10670029000</v>
      </c>
      <c r="K47" s="46">
        <v>27253</v>
      </c>
      <c r="L47" s="50">
        <v>0</v>
      </c>
      <c r="M47" s="20">
        <v>0</v>
      </c>
      <c r="N47" s="21">
        <v>0</v>
      </c>
    </row>
    <row r="48" spans="1:14" ht="15" customHeight="1">
      <c r="A48" s="42">
        <v>41524</v>
      </c>
      <c r="B48" s="28" t="s">
        <v>14</v>
      </c>
      <c r="C48" s="2">
        <f t="shared" si="1"/>
        <v>15254</v>
      </c>
      <c r="D48" s="7">
        <f t="shared" si="2"/>
        <v>333588107000</v>
      </c>
      <c r="E48" s="7">
        <f t="shared" si="3"/>
        <v>90985</v>
      </c>
      <c r="F48" s="2">
        <v>5073</v>
      </c>
      <c r="G48" s="7">
        <v>63527656000</v>
      </c>
      <c r="H48" s="22">
        <v>101</v>
      </c>
      <c r="I48" s="19">
        <v>7737</v>
      </c>
      <c r="J48" s="20">
        <v>222349210000</v>
      </c>
      <c r="K48" s="46">
        <v>90759</v>
      </c>
      <c r="L48" s="50">
        <v>2444</v>
      </c>
      <c r="M48" s="20">
        <v>47711241000</v>
      </c>
      <c r="N48" s="21">
        <v>125</v>
      </c>
    </row>
    <row r="49" spans="1:14" ht="15" customHeight="1">
      <c r="A49" s="42">
        <v>41530</v>
      </c>
      <c r="B49" s="28" t="s">
        <v>37</v>
      </c>
      <c r="C49" s="2">
        <f t="shared" si="1"/>
        <v>3100</v>
      </c>
      <c r="D49" s="7">
        <f t="shared" si="2"/>
        <v>31526928000</v>
      </c>
      <c r="E49" s="7">
        <f t="shared" si="3"/>
        <v>21658</v>
      </c>
      <c r="F49" s="2">
        <v>537</v>
      </c>
      <c r="G49" s="7">
        <v>6140021000</v>
      </c>
      <c r="H49" s="22">
        <v>16</v>
      </c>
      <c r="I49" s="19">
        <v>2563</v>
      </c>
      <c r="J49" s="20">
        <v>25386907000</v>
      </c>
      <c r="K49" s="46">
        <v>21642</v>
      </c>
      <c r="L49" s="50">
        <v>0</v>
      </c>
      <c r="M49" s="20">
        <v>0</v>
      </c>
      <c r="N49" s="21">
        <v>0</v>
      </c>
    </row>
    <row r="50" spans="1:14" ht="15" customHeight="1">
      <c r="A50" s="42">
        <v>41548</v>
      </c>
      <c r="B50" s="30" t="s">
        <v>55</v>
      </c>
      <c r="C50" s="2">
        <f t="shared" si="1"/>
        <v>6056</v>
      </c>
      <c r="D50" s="7">
        <f t="shared" si="2"/>
        <v>67703397000</v>
      </c>
      <c r="E50" s="7">
        <f t="shared" si="3"/>
        <v>20191</v>
      </c>
      <c r="F50" s="2">
        <v>2503</v>
      </c>
      <c r="G50" s="7">
        <v>25113213000</v>
      </c>
      <c r="H50" s="22">
        <v>74</v>
      </c>
      <c r="I50" s="19">
        <v>3456</v>
      </c>
      <c r="J50" s="20">
        <v>41372829000</v>
      </c>
      <c r="K50" s="47">
        <v>20112</v>
      </c>
      <c r="L50" s="50">
        <v>97</v>
      </c>
      <c r="M50" s="20">
        <v>1217355000</v>
      </c>
      <c r="N50" s="21">
        <v>5</v>
      </c>
    </row>
    <row r="51" spans="1:14" ht="15" customHeight="1">
      <c r="A51" s="42">
        <v>41551</v>
      </c>
      <c r="B51" s="28" t="s">
        <v>38</v>
      </c>
      <c r="C51" s="2">
        <f t="shared" si="1"/>
        <v>38762</v>
      </c>
      <c r="D51" s="7">
        <f t="shared" si="2"/>
        <v>1781193177000</v>
      </c>
      <c r="E51" s="7">
        <f t="shared" si="3"/>
        <v>62748</v>
      </c>
      <c r="F51" s="2">
        <v>24112</v>
      </c>
      <c r="G51" s="7">
        <v>1568398824000</v>
      </c>
      <c r="H51" s="22">
        <v>781</v>
      </c>
      <c r="I51" s="19">
        <v>13393</v>
      </c>
      <c r="J51" s="20">
        <v>186038244000</v>
      </c>
      <c r="K51" s="46">
        <v>61865</v>
      </c>
      <c r="L51" s="50">
        <v>1257</v>
      </c>
      <c r="M51" s="20">
        <v>26756109000</v>
      </c>
      <c r="N51" s="21">
        <v>102</v>
      </c>
    </row>
    <row r="52" spans="1:14" ht="15" customHeight="1">
      <c r="A52" s="42">
        <v>41615</v>
      </c>
      <c r="B52" s="28" t="s">
        <v>15</v>
      </c>
      <c r="C52" s="2">
        <f t="shared" si="1"/>
        <v>14157</v>
      </c>
      <c r="D52" s="7">
        <f t="shared" si="2"/>
        <v>887507152000</v>
      </c>
      <c r="E52" s="7">
        <f t="shared" si="3"/>
        <v>24650</v>
      </c>
      <c r="F52" s="2">
        <v>5662</v>
      </c>
      <c r="G52" s="7">
        <v>287380425000</v>
      </c>
      <c r="H52" s="22">
        <v>156</v>
      </c>
      <c r="I52" s="19">
        <v>6732</v>
      </c>
      <c r="J52" s="20">
        <v>559987155000</v>
      </c>
      <c r="K52" s="46">
        <v>24394</v>
      </c>
      <c r="L52" s="50">
        <v>1763</v>
      </c>
      <c r="M52" s="20">
        <v>40139572000</v>
      </c>
      <c r="N52" s="21">
        <v>100</v>
      </c>
    </row>
    <row r="53" spans="1:14" ht="15" customHeight="1">
      <c r="A53" s="42">
        <v>41660</v>
      </c>
      <c r="B53" s="28" t="s">
        <v>39</v>
      </c>
      <c r="C53" s="2">
        <f t="shared" si="1"/>
        <v>4235</v>
      </c>
      <c r="D53" s="7">
        <f t="shared" si="2"/>
        <v>79715855000</v>
      </c>
      <c r="E53" s="7">
        <f t="shared" si="3"/>
        <v>22232</v>
      </c>
      <c r="F53" s="2">
        <v>550</v>
      </c>
      <c r="G53" s="7">
        <v>11407622000</v>
      </c>
      <c r="H53" s="22">
        <v>40</v>
      </c>
      <c r="I53" s="19">
        <v>3513</v>
      </c>
      <c r="J53" s="20">
        <v>28101960000</v>
      </c>
      <c r="K53" s="46">
        <v>22178</v>
      </c>
      <c r="L53" s="50">
        <v>172</v>
      </c>
      <c r="M53" s="20">
        <v>40206273000</v>
      </c>
      <c r="N53" s="21">
        <v>14</v>
      </c>
    </row>
    <row r="54" spans="1:14" ht="15" customHeight="1">
      <c r="A54" s="42">
        <v>41668</v>
      </c>
      <c r="B54" s="29" t="s">
        <v>40</v>
      </c>
      <c r="C54" s="2">
        <f t="shared" si="1"/>
        <v>10157</v>
      </c>
      <c r="D54" s="7">
        <f t="shared" si="2"/>
        <v>107941843000</v>
      </c>
      <c r="E54" s="7">
        <f t="shared" si="3"/>
        <v>90783</v>
      </c>
      <c r="F54" s="2">
        <v>3899</v>
      </c>
      <c r="G54" s="7">
        <v>73632713000</v>
      </c>
      <c r="H54" s="22">
        <v>122</v>
      </c>
      <c r="I54" s="19">
        <v>5911</v>
      </c>
      <c r="J54" s="20">
        <v>33335747000</v>
      </c>
      <c r="K54" s="46">
        <v>90649</v>
      </c>
      <c r="L54" s="50">
        <v>347</v>
      </c>
      <c r="M54" s="20">
        <v>973383000</v>
      </c>
      <c r="N54" s="21">
        <v>12</v>
      </c>
    </row>
    <row r="55" spans="1:14" ht="15" customHeight="1">
      <c r="A55" s="42">
        <v>41676</v>
      </c>
      <c r="B55" s="29" t="s">
        <v>16</v>
      </c>
      <c r="C55" s="2">
        <f t="shared" si="1"/>
        <v>3399</v>
      </c>
      <c r="D55" s="7">
        <f t="shared" si="2"/>
        <v>44317681000</v>
      </c>
      <c r="E55" s="7">
        <f t="shared" si="3"/>
        <v>31945</v>
      </c>
      <c r="F55" s="2">
        <v>1208</v>
      </c>
      <c r="G55" s="7">
        <v>21220353000</v>
      </c>
      <c r="H55" s="22">
        <v>30</v>
      </c>
      <c r="I55" s="19">
        <v>2094</v>
      </c>
      <c r="J55" s="20">
        <v>22511856000</v>
      </c>
      <c r="K55" s="46">
        <v>31913</v>
      </c>
      <c r="L55" s="50">
        <v>97</v>
      </c>
      <c r="M55" s="20">
        <v>585472000</v>
      </c>
      <c r="N55" s="21">
        <v>2</v>
      </c>
    </row>
    <row r="56" spans="1:14" ht="15" customHeight="1">
      <c r="A56" s="42">
        <v>41770</v>
      </c>
      <c r="B56" s="28" t="s">
        <v>31</v>
      </c>
      <c r="C56" s="2">
        <f t="shared" si="1"/>
        <v>4987</v>
      </c>
      <c r="D56" s="7">
        <f t="shared" si="2"/>
        <v>39591860000</v>
      </c>
      <c r="E56" s="7">
        <f t="shared" si="3"/>
        <v>40356</v>
      </c>
      <c r="F56" s="2">
        <v>1253</v>
      </c>
      <c r="G56" s="7">
        <v>19401757000</v>
      </c>
      <c r="H56" s="22">
        <v>59</v>
      </c>
      <c r="I56" s="19">
        <v>3353</v>
      </c>
      <c r="J56" s="20">
        <v>16948543000</v>
      </c>
      <c r="K56" s="46">
        <v>40252</v>
      </c>
      <c r="L56" s="50">
        <v>381</v>
      </c>
      <c r="M56" s="20">
        <v>3241560000</v>
      </c>
      <c r="N56" s="21">
        <v>45</v>
      </c>
    </row>
    <row r="57" spans="1:14" ht="15" customHeight="1">
      <c r="A57" s="42">
        <v>41791</v>
      </c>
      <c r="B57" s="28" t="s">
        <v>32</v>
      </c>
      <c r="C57" s="2">
        <f t="shared" si="1"/>
        <v>8220</v>
      </c>
      <c r="D57" s="7">
        <f t="shared" si="2"/>
        <v>77349851000</v>
      </c>
      <c r="E57" s="7">
        <f t="shared" si="3"/>
        <v>34626</v>
      </c>
      <c r="F57" s="2">
        <v>2093</v>
      </c>
      <c r="G57" s="7">
        <v>18622502000</v>
      </c>
      <c r="H57" s="22">
        <v>63</v>
      </c>
      <c r="I57" s="19">
        <v>5271</v>
      </c>
      <c r="J57" s="20">
        <v>52013731000</v>
      </c>
      <c r="K57" s="46">
        <v>34506</v>
      </c>
      <c r="L57" s="50">
        <v>856</v>
      </c>
      <c r="M57" s="20">
        <v>6713618000</v>
      </c>
      <c r="N57" s="21">
        <v>57</v>
      </c>
    </row>
    <row r="58" spans="1:14" ht="15" customHeight="1">
      <c r="A58" s="42">
        <v>41799</v>
      </c>
      <c r="B58" s="30" t="s">
        <v>17</v>
      </c>
      <c r="C58" s="2">
        <f t="shared" si="1"/>
        <v>4657</v>
      </c>
      <c r="D58" s="7">
        <f t="shared" si="2"/>
        <v>40036454000</v>
      </c>
      <c r="E58" s="7">
        <f t="shared" si="3"/>
        <v>57894</v>
      </c>
      <c r="F58" s="2">
        <v>1770</v>
      </c>
      <c r="G58" s="7">
        <v>9241634000</v>
      </c>
      <c r="H58" s="22">
        <v>55</v>
      </c>
      <c r="I58" s="19">
        <v>2578</v>
      </c>
      <c r="J58" s="20">
        <v>28979358000</v>
      </c>
      <c r="K58" s="46">
        <v>57831</v>
      </c>
      <c r="L58" s="50">
        <v>309</v>
      </c>
      <c r="M58" s="20">
        <v>1815462000</v>
      </c>
      <c r="N58" s="21">
        <v>8</v>
      </c>
    </row>
    <row r="59" spans="1:14" ht="15" customHeight="1">
      <c r="A59" s="42">
        <v>41801</v>
      </c>
      <c r="B59" s="30" t="s">
        <v>18</v>
      </c>
      <c r="C59" s="2">
        <f t="shared" si="1"/>
        <v>3531</v>
      </c>
      <c r="D59" s="7">
        <f t="shared" si="2"/>
        <v>42455466000</v>
      </c>
      <c r="E59" s="7">
        <f t="shared" si="3"/>
        <v>50160</v>
      </c>
      <c r="F59" s="2">
        <v>1422</v>
      </c>
      <c r="G59" s="7">
        <v>13442110000</v>
      </c>
      <c r="H59" s="22">
        <v>50</v>
      </c>
      <c r="I59" s="19">
        <v>2109</v>
      </c>
      <c r="J59" s="20">
        <v>29013356000</v>
      </c>
      <c r="K59" s="46">
        <v>50110</v>
      </c>
      <c r="L59" s="50">
        <v>0</v>
      </c>
      <c r="M59" s="20">
        <v>0</v>
      </c>
      <c r="N59" s="21">
        <v>0</v>
      </c>
    </row>
    <row r="60" spans="1:14" ht="15" customHeight="1">
      <c r="A60" s="42">
        <v>41797</v>
      </c>
      <c r="B60" s="30" t="s">
        <v>25</v>
      </c>
      <c r="C60" s="2">
        <f t="shared" si="1"/>
        <v>3604</v>
      </c>
      <c r="D60" s="7">
        <f t="shared" si="2"/>
        <v>46070272000</v>
      </c>
      <c r="E60" s="7">
        <f t="shared" si="3"/>
        <v>37054</v>
      </c>
      <c r="F60" s="2">
        <v>1864</v>
      </c>
      <c r="G60" s="7">
        <v>22087948000</v>
      </c>
      <c r="H60" s="22">
        <v>74</v>
      </c>
      <c r="I60" s="19">
        <v>1209</v>
      </c>
      <c r="J60" s="20">
        <v>19820596000</v>
      </c>
      <c r="K60" s="46">
        <v>36962</v>
      </c>
      <c r="L60" s="50">
        <v>531</v>
      </c>
      <c r="M60" s="20">
        <v>4161728000</v>
      </c>
      <c r="N60" s="21">
        <v>18</v>
      </c>
    </row>
    <row r="61" spans="1:14" ht="15" customHeight="1">
      <c r="A61" s="42">
        <v>41807</v>
      </c>
      <c r="B61" s="29" t="s">
        <v>41</v>
      </c>
      <c r="C61" s="2">
        <f t="shared" si="1"/>
        <v>10287</v>
      </c>
      <c r="D61" s="7">
        <f t="shared" si="2"/>
        <v>99863677000</v>
      </c>
      <c r="E61" s="7">
        <f t="shared" si="3"/>
        <v>18265</v>
      </c>
      <c r="F61" s="2">
        <v>2917</v>
      </c>
      <c r="G61" s="7">
        <v>39212441000</v>
      </c>
      <c r="H61" s="22">
        <v>92</v>
      </c>
      <c r="I61" s="19">
        <v>6949</v>
      </c>
      <c r="J61" s="20">
        <v>56392052000</v>
      </c>
      <c r="K61" s="46">
        <v>18130</v>
      </c>
      <c r="L61" s="50">
        <v>421</v>
      </c>
      <c r="M61" s="20">
        <v>4259184000</v>
      </c>
      <c r="N61" s="21">
        <v>43</v>
      </c>
    </row>
    <row r="62" spans="1:14" ht="15" customHeight="1">
      <c r="A62" s="42">
        <v>41872</v>
      </c>
      <c r="B62" s="28" t="s">
        <v>19</v>
      </c>
      <c r="C62" s="2">
        <f t="shared" si="1"/>
        <v>4842</v>
      </c>
      <c r="D62" s="7">
        <f t="shared" si="2"/>
        <v>38731824000</v>
      </c>
      <c r="E62" s="7">
        <f t="shared" si="3"/>
        <v>54084</v>
      </c>
      <c r="F62" s="2">
        <v>1203</v>
      </c>
      <c r="G62" s="7">
        <v>6997152000</v>
      </c>
      <c r="H62" s="22">
        <v>51</v>
      </c>
      <c r="I62" s="19">
        <v>2020</v>
      </c>
      <c r="J62" s="20">
        <v>27096836000</v>
      </c>
      <c r="K62" s="46">
        <v>53945</v>
      </c>
      <c r="L62" s="50">
        <v>1619</v>
      </c>
      <c r="M62" s="20">
        <v>4637836000</v>
      </c>
      <c r="N62" s="21">
        <v>88</v>
      </c>
    </row>
    <row r="63" spans="1:14" ht="15" customHeight="1">
      <c r="A63" s="42">
        <v>41885</v>
      </c>
      <c r="B63" s="29" t="s">
        <v>20</v>
      </c>
      <c r="C63" s="2">
        <f t="shared" si="1"/>
        <v>4545</v>
      </c>
      <c r="D63" s="7">
        <f t="shared" si="2"/>
        <v>116013508000</v>
      </c>
      <c r="E63" s="7">
        <f t="shared" si="3"/>
        <v>31705</v>
      </c>
      <c r="F63" s="2">
        <v>2844</v>
      </c>
      <c r="G63" s="7">
        <v>47989936000</v>
      </c>
      <c r="H63" s="22">
        <v>75</v>
      </c>
      <c r="I63" s="19">
        <v>1701</v>
      </c>
      <c r="J63" s="20">
        <v>68023572000</v>
      </c>
      <c r="K63" s="46">
        <v>31630</v>
      </c>
      <c r="L63" s="50">
        <v>0</v>
      </c>
      <c r="M63" s="20">
        <v>0</v>
      </c>
      <c r="N63" s="21">
        <v>0</v>
      </c>
    </row>
    <row r="64" spans="1:14" ht="13.5" thickBot="1">
      <c r="A64" s="38"/>
      <c r="B64" s="15"/>
      <c r="C64" s="10"/>
      <c r="D64" s="4"/>
      <c r="E64" s="5"/>
      <c r="F64" s="4"/>
      <c r="G64" s="4"/>
      <c r="H64" s="5"/>
      <c r="I64" s="4"/>
      <c r="J64" s="15"/>
      <c r="K64" s="48"/>
      <c r="L64" s="15"/>
      <c r="M64" s="15"/>
      <c r="N64" s="12"/>
    </row>
    <row r="65" spans="2:11" ht="13.5" thickBot="1">
      <c r="B65" s="8"/>
      <c r="C65" s="8"/>
      <c r="D65" s="8"/>
      <c r="E65" s="9"/>
      <c r="F65" s="8"/>
      <c r="G65" s="8"/>
      <c r="H65" s="9"/>
      <c r="I65" s="8"/>
      <c r="J65" s="8"/>
      <c r="K65" s="9"/>
    </row>
    <row r="66" spans="1:11" ht="29.25" customHeight="1" thickBot="1">
      <c r="A66" s="73" t="s">
        <v>60</v>
      </c>
      <c r="B66" s="74"/>
      <c r="C66" s="74"/>
      <c r="D66" s="74"/>
      <c r="E66" s="75"/>
      <c r="F66" s="31"/>
      <c r="G66" s="31"/>
      <c r="H66" s="31"/>
      <c r="I66" s="23"/>
      <c r="J66" s="24"/>
      <c r="K66" s="24"/>
    </row>
  </sheetData>
  <sheetProtection/>
  <mergeCells count="26">
    <mergeCell ref="A66:E66"/>
    <mergeCell ref="F17:H19"/>
    <mergeCell ref="L17:N19"/>
    <mergeCell ref="L20:L23"/>
    <mergeCell ref="M20:M23"/>
    <mergeCell ref="N20:N23"/>
    <mergeCell ref="I17:K19"/>
    <mergeCell ref="C20:C23"/>
    <mergeCell ref="F20:F23"/>
    <mergeCell ref="I20:I23"/>
    <mergeCell ref="A16:N16"/>
    <mergeCell ref="B17:B23"/>
    <mergeCell ref="C17:E19"/>
    <mergeCell ref="J20:J23"/>
    <mergeCell ref="K20:K23"/>
    <mergeCell ref="E20:E23"/>
    <mergeCell ref="A17:A23"/>
    <mergeCell ref="H20:H23"/>
    <mergeCell ref="D20:D23"/>
    <mergeCell ref="G20:G23"/>
    <mergeCell ref="A8:N8"/>
    <mergeCell ref="A9:N9"/>
    <mergeCell ref="A10:N10"/>
    <mergeCell ref="A12:N12"/>
    <mergeCell ref="A13:N13"/>
    <mergeCell ref="A14:N14"/>
  </mergeCells>
  <printOptions horizontalCentered="1"/>
  <pageMargins left="0.31496062992125984" right="0.31496062992125984" top="0.3937007874015748" bottom="0.3937007874015748" header="0" footer="0"/>
  <pageSetup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2022-05-11T15:11:33Z</cp:lastPrinted>
  <dcterms:modified xsi:type="dcterms:W3CDTF">2022-05-11T15:16:45Z</dcterms:modified>
  <cp:category/>
  <cp:version/>
  <cp:contentType/>
  <cp:contentStatus/>
</cp:coreProperties>
</file>