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4\ARCHIVOS PUBLICAR EXCEL\"/>
    </mc:Choice>
  </mc:AlternateContent>
  <xr:revisionPtr revIDLastSave="0" documentId="13_ncr:1_{1EEA53EE-0467-456A-8F46-A050007E823B}" xr6:coauthVersionLast="47" xr6:coauthVersionMax="47" xr10:uidLastSave="{00000000-0000-0000-0000-000000000000}"/>
  <bookViews>
    <workbookView xWindow="-120" yWindow="-120" windowWidth="29040" windowHeight="15720" xr2:uid="{AE068303-EBDF-4053-8853-952EC8C1F53F}"/>
  </bookViews>
  <sheets>
    <sheet name="VIVIXZONA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56" i="1" l="1"/>
  <c r="T56" i="1"/>
  <c r="N56" i="1"/>
  <c r="G56" i="1"/>
  <c r="F56" i="1"/>
  <c r="E56" i="1"/>
  <c r="D56" i="1"/>
  <c r="C56" i="1"/>
  <c r="H56" i="1" s="1"/>
  <c r="Z55" i="1"/>
  <c r="T55" i="1"/>
  <c r="N55" i="1"/>
  <c r="G55" i="1"/>
  <c r="F55" i="1"/>
  <c r="E55" i="1"/>
  <c r="D55" i="1"/>
  <c r="C55" i="1"/>
  <c r="H55" i="1" s="1"/>
  <c r="Z54" i="1"/>
  <c r="T54" i="1"/>
  <c r="N54" i="1"/>
  <c r="G54" i="1"/>
  <c r="F54" i="1"/>
  <c r="H54" i="1" s="1"/>
  <c r="E54" i="1"/>
  <c r="D54" i="1"/>
  <c r="C54" i="1"/>
  <c r="Z53" i="1"/>
  <c r="T53" i="1"/>
  <c r="N53" i="1"/>
  <c r="G53" i="1"/>
  <c r="F53" i="1"/>
  <c r="E53" i="1"/>
  <c r="D53" i="1"/>
  <c r="C53" i="1"/>
  <c r="H53" i="1" s="1"/>
  <c r="Z52" i="1"/>
  <c r="T52" i="1"/>
  <c r="N52" i="1"/>
  <c r="G52" i="1"/>
  <c r="F52" i="1"/>
  <c r="E52" i="1"/>
  <c r="D52" i="1"/>
  <c r="C52" i="1"/>
  <c r="H52" i="1" s="1"/>
  <c r="Z51" i="1"/>
  <c r="T51" i="1"/>
  <c r="N51" i="1"/>
  <c r="G51" i="1"/>
  <c r="F51" i="1"/>
  <c r="E51" i="1"/>
  <c r="D51" i="1"/>
  <c r="C51" i="1"/>
  <c r="H51" i="1" s="1"/>
  <c r="Z50" i="1"/>
  <c r="T50" i="1"/>
  <c r="N50" i="1"/>
  <c r="G50" i="1"/>
  <c r="F50" i="1"/>
  <c r="E50" i="1"/>
  <c r="D50" i="1"/>
  <c r="C50" i="1"/>
  <c r="H50" i="1" s="1"/>
  <c r="Z49" i="1"/>
  <c r="T49" i="1"/>
  <c r="N49" i="1"/>
  <c r="G49" i="1"/>
  <c r="F49" i="1"/>
  <c r="E49" i="1"/>
  <c r="D49" i="1"/>
  <c r="C49" i="1"/>
  <c r="H49" i="1" s="1"/>
  <c r="Z48" i="1"/>
  <c r="T48" i="1"/>
  <c r="N48" i="1"/>
  <c r="G48" i="1"/>
  <c r="F48" i="1"/>
  <c r="E48" i="1"/>
  <c r="D48" i="1"/>
  <c r="C48" i="1"/>
  <c r="H48" i="1" s="1"/>
  <c r="Z47" i="1"/>
  <c r="T47" i="1"/>
  <c r="N47" i="1"/>
  <c r="G47" i="1"/>
  <c r="F47" i="1"/>
  <c r="E47" i="1"/>
  <c r="D47" i="1"/>
  <c r="C47" i="1"/>
  <c r="H47" i="1" s="1"/>
  <c r="Z46" i="1"/>
  <c r="T46" i="1"/>
  <c r="N46" i="1"/>
  <c r="G46" i="1"/>
  <c r="F46" i="1"/>
  <c r="H46" i="1" s="1"/>
  <c r="E46" i="1"/>
  <c r="D46" i="1"/>
  <c r="C46" i="1"/>
  <c r="Z45" i="1"/>
  <c r="T45" i="1"/>
  <c r="N45" i="1"/>
  <c r="G45" i="1"/>
  <c r="F45" i="1"/>
  <c r="E45" i="1"/>
  <c r="D45" i="1"/>
  <c r="C45" i="1"/>
  <c r="H45" i="1" s="1"/>
  <c r="Z44" i="1"/>
  <c r="T44" i="1"/>
  <c r="N44" i="1"/>
  <c r="G44" i="1"/>
  <c r="F44" i="1"/>
  <c r="E44" i="1"/>
  <c r="D44" i="1"/>
  <c r="C44" i="1"/>
  <c r="H44" i="1" s="1"/>
  <c r="Z43" i="1"/>
  <c r="Z18" i="1" s="1"/>
  <c r="T43" i="1"/>
  <c r="N43" i="1"/>
  <c r="G43" i="1"/>
  <c r="F43" i="1"/>
  <c r="E43" i="1"/>
  <c r="D43" i="1"/>
  <c r="C43" i="1"/>
  <c r="H43" i="1" s="1"/>
  <c r="Z42" i="1"/>
  <c r="T42" i="1"/>
  <c r="N42" i="1"/>
  <c r="G42" i="1"/>
  <c r="F42" i="1"/>
  <c r="E42" i="1"/>
  <c r="D42" i="1"/>
  <c r="C42" i="1"/>
  <c r="H42" i="1" s="1"/>
  <c r="Z41" i="1"/>
  <c r="T41" i="1"/>
  <c r="N41" i="1"/>
  <c r="G41" i="1"/>
  <c r="F41" i="1"/>
  <c r="E41" i="1"/>
  <c r="D41" i="1"/>
  <c r="C41" i="1"/>
  <c r="H41" i="1" s="1"/>
  <c r="Z40" i="1"/>
  <c r="T40" i="1"/>
  <c r="N40" i="1"/>
  <c r="G40" i="1"/>
  <c r="F40" i="1"/>
  <c r="E40" i="1"/>
  <c r="D40" i="1"/>
  <c r="C40" i="1"/>
  <c r="H40" i="1" s="1"/>
  <c r="Z39" i="1"/>
  <c r="T39" i="1"/>
  <c r="N39" i="1"/>
  <c r="G39" i="1"/>
  <c r="F39" i="1"/>
  <c r="E39" i="1"/>
  <c r="D39" i="1"/>
  <c r="C39" i="1"/>
  <c r="H39" i="1" s="1"/>
  <c r="Z38" i="1"/>
  <c r="T38" i="1"/>
  <c r="N38" i="1"/>
  <c r="G38" i="1"/>
  <c r="F38" i="1"/>
  <c r="H38" i="1" s="1"/>
  <c r="E38" i="1"/>
  <c r="D38" i="1"/>
  <c r="C38" i="1"/>
  <c r="Z37" i="1"/>
  <c r="T37" i="1"/>
  <c r="N37" i="1"/>
  <c r="G37" i="1"/>
  <c r="F37" i="1"/>
  <c r="E37" i="1"/>
  <c r="D37" i="1"/>
  <c r="C37" i="1"/>
  <c r="H37" i="1" s="1"/>
  <c r="Z36" i="1"/>
  <c r="T36" i="1"/>
  <c r="N36" i="1"/>
  <c r="G36" i="1"/>
  <c r="F36" i="1"/>
  <c r="E36" i="1"/>
  <c r="D36" i="1"/>
  <c r="C36" i="1"/>
  <c r="H36" i="1" s="1"/>
  <c r="Z35" i="1"/>
  <c r="T35" i="1"/>
  <c r="N35" i="1"/>
  <c r="G35" i="1"/>
  <c r="F35" i="1"/>
  <c r="E35" i="1"/>
  <c r="D35" i="1"/>
  <c r="C35" i="1"/>
  <c r="H35" i="1" s="1"/>
  <c r="Z34" i="1"/>
  <c r="T34" i="1"/>
  <c r="N34" i="1"/>
  <c r="G34" i="1"/>
  <c r="F34" i="1"/>
  <c r="E34" i="1"/>
  <c r="D34" i="1"/>
  <c r="C34" i="1"/>
  <c r="H34" i="1" s="1"/>
  <c r="Z33" i="1"/>
  <c r="T33" i="1"/>
  <c r="N33" i="1"/>
  <c r="G33" i="1"/>
  <c r="F33" i="1"/>
  <c r="E33" i="1"/>
  <c r="D33" i="1"/>
  <c r="C33" i="1"/>
  <c r="H33" i="1" s="1"/>
  <c r="Z32" i="1"/>
  <c r="T32" i="1"/>
  <c r="N32" i="1"/>
  <c r="G32" i="1"/>
  <c r="F32" i="1"/>
  <c r="E32" i="1"/>
  <c r="D32" i="1"/>
  <c r="C32" i="1"/>
  <c r="H32" i="1" s="1"/>
  <c r="Z31" i="1"/>
  <c r="T31" i="1"/>
  <c r="N31" i="1"/>
  <c r="G31" i="1"/>
  <c r="F31" i="1"/>
  <c r="E31" i="1"/>
  <c r="D31" i="1"/>
  <c r="C31" i="1"/>
  <c r="H31" i="1" s="1"/>
  <c r="Z30" i="1"/>
  <c r="T30" i="1"/>
  <c r="N30" i="1"/>
  <c r="G30" i="1"/>
  <c r="F30" i="1"/>
  <c r="H30" i="1" s="1"/>
  <c r="E30" i="1"/>
  <c r="D30" i="1"/>
  <c r="C30" i="1"/>
  <c r="Z29" i="1"/>
  <c r="T29" i="1"/>
  <c r="N29" i="1"/>
  <c r="G29" i="1"/>
  <c r="F29" i="1"/>
  <c r="E29" i="1"/>
  <c r="D29" i="1"/>
  <c r="C29" i="1"/>
  <c r="H29" i="1" s="1"/>
  <c r="Z28" i="1"/>
  <c r="T28" i="1"/>
  <c r="N28" i="1"/>
  <c r="G28" i="1"/>
  <c r="F28" i="1"/>
  <c r="E28" i="1"/>
  <c r="D28" i="1"/>
  <c r="C28" i="1"/>
  <c r="H28" i="1" s="1"/>
  <c r="Z27" i="1"/>
  <c r="T27" i="1"/>
  <c r="N27" i="1"/>
  <c r="G27" i="1"/>
  <c r="F27" i="1"/>
  <c r="E27" i="1"/>
  <c r="D27" i="1"/>
  <c r="C27" i="1"/>
  <c r="H27" i="1" s="1"/>
  <c r="Z26" i="1"/>
  <c r="T26" i="1"/>
  <c r="N26" i="1"/>
  <c r="G26" i="1"/>
  <c r="F26" i="1"/>
  <c r="E26" i="1"/>
  <c r="D26" i="1"/>
  <c r="C26" i="1"/>
  <c r="H26" i="1" s="1"/>
  <c r="Z25" i="1"/>
  <c r="T25" i="1"/>
  <c r="N25" i="1"/>
  <c r="G25" i="1"/>
  <c r="F25" i="1"/>
  <c r="E25" i="1"/>
  <c r="E18" i="1" s="1"/>
  <c r="D25" i="1"/>
  <c r="C25" i="1"/>
  <c r="H25" i="1" s="1"/>
  <c r="Z24" i="1"/>
  <c r="T24" i="1"/>
  <c r="N24" i="1"/>
  <c r="G24" i="1"/>
  <c r="F24" i="1"/>
  <c r="E24" i="1"/>
  <c r="D24" i="1"/>
  <c r="C24" i="1"/>
  <c r="H24" i="1" s="1"/>
  <c r="Z23" i="1"/>
  <c r="T23" i="1"/>
  <c r="N23" i="1"/>
  <c r="G23" i="1"/>
  <c r="F23" i="1"/>
  <c r="E23" i="1"/>
  <c r="D23" i="1"/>
  <c r="C23" i="1"/>
  <c r="H23" i="1" s="1"/>
  <c r="Z22" i="1"/>
  <c r="T22" i="1"/>
  <c r="N22" i="1"/>
  <c r="G22" i="1"/>
  <c r="G18" i="1" s="1"/>
  <c r="F22" i="1"/>
  <c r="H22" i="1" s="1"/>
  <c r="E22" i="1"/>
  <c r="D22" i="1"/>
  <c r="C22" i="1"/>
  <c r="Z21" i="1"/>
  <c r="T21" i="1"/>
  <c r="N21" i="1"/>
  <c r="G21" i="1"/>
  <c r="F21" i="1"/>
  <c r="E21" i="1"/>
  <c r="D21" i="1"/>
  <c r="C21" i="1"/>
  <c r="H21" i="1" s="1"/>
  <c r="Z20" i="1"/>
  <c r="T20" i="1"/>
  <c r="T18" i="1" s="1"/>
  <c r="N20" i="1"/>
  <c r="N18" i="1" s="1"/>
  <c r="G20" i="1"/>
  <c r="F20" i="1"/>
  <c r="E20" i="1"/>
  <c r="D20" i="1"/>
  <c r="D18" i="1" s="1"/>
  <c r="C20" i="1"/>
  <c r="H20" i="1" s="1"/>
  <c r="Y18" i="1"/>
  <c r="X18" i="1"/>
  <c r="W18" i="1"/>
  <c r="V18" i="1"/>
  <c r="U18" i="1"/>
  <c r="S18" i="1"/>
  <c r="R18" i="1"/>
  <c r="Q18" i="1"/>
  <c r="P18" i="1"/>
  <c r="O18" i="1"/>
  <c r="M18" i="1"/>
  <c r="L18" i="1"/>
  <c r="K18" i="1"/>
  <c r="J18" i="1"/>
  <c r="I18" i="1"/>
  <c r="H18" i="1" l="1"/>
  <c r="C18" i="1"/>
  <c r="F18" i="1"/>
</calcChain>
</file>

<file path=xl/sharedStrings.xml><?xml version="1.0" encoding="utf-8"?>
<sst xmlns="http://schemas.openxmlformats.org/spreadsheetml/2006/main" count="73" uniqueCount="55">
  <si>
    <t>GESTIÓN DE LA INFORMACIÓN ESTADÍSTICA Y CARTOGRÁFICA DEL HUILA</t>
  </si>
  <si>
    <t>CODIGO DANE</t>
  </si>
  <si>
    <t>MUNICIPIOS</t>
  </si>
  <si>
    <t>TOTAL DEPARTAMENTO</t>
  </si>
  <si>
    <t>CABECERA</t>
  </si>
  <si>
    <t>CENTRO POBLADO</t>
  </si>
  <si>
    <t>RURAL DISPERSO</t>
  </si>
  <si>
    <t xml:space="preserve">Casa </t>
  </si>
  <si>
    <t>Apartamento</t>
  </si>
  <si>
    <t>Cuarto</t>
  </si>
  <si>
    <t>Otro Tipo de Unidad de Vivienda</t>
  </si>
  <si>
    <t>Casa Indígena</t>
  </si>
  <si>
    <t>Total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</si>
  <si>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</si>
  <si>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</si>
  <si>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</si>
  <si>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</si>
  <si>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</si>
  <si>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</si>
  <si>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</si>
  <si>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</si>
  <si>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</si>
  <si>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</si>
  <si>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</si>
  <si>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</si>
  <si>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</si>
  <si>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</si>
  <si>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</si>
  <si>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</si>
  <si>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</si>
  <si>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</si>
  <si>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</si>
  <si>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</si>
  <si>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</si>
  <si>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</si>
  <si>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</si>
  <si>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</si>
  <si>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</si>
  <si>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</si>
  <si>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</si>
  <si>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</si>
  <si>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</si>
  <si>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</si>
  <si>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</si>
  <si>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</si>
  <si>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</si>
  <si>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</si>
  <si>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</si>
  <si>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</si>
  <si>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</si>
  <si>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</si>
  <si>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Fuente:  Base Certificada a diciembre de 2024 Registros Validados y Suspendidos - DNP</t>
  </si>
  <si>
    <t>GOBERNACIÓN DEL HUILA</t>
  </si>
  <si>
    <t>POBLACION SISBEN - NÚMERO DE VIVIENDA POR ZONA Y POR  MUNICIPIOS EN EL DEPARTAMENTO</t>
  </si>
  <si>
    <t>DEPARTAMENTO ADMINISTRATIVO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</si>
</sst>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2" fillId="0" borderId="0" xfId="0" applyFont="1"/>
    <xf numFmtId="0" fontId="6" fillId="0" borderId="0" xfId="2"/>
    <xf numFmtId="0" fontId="5" fillId="3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166" fontId="3" fillId="0" borderId="21" xfId="1" applyNumberFormat="1" applyFont="1" applyFill="1" applyBorder="1" applyAlignment="1">
      <alignment wrapText="1"/>
    </xf>
    <xf numFmtId="166" fontId="3" fillId="0" borderId="22" xfId="1" applyNumberFormat="1" applyFont="1" applyFill="1" applyBorder="1" applyAlignment="1">
      <alignment wrapText="1"/>
    </xf>
    <xf numFmtId="166" fontId="3" fillId="0" borderId="20" xfId="1" applyNumberFormat="1" applyFont="1" applyFill="1" applyBorder="1" applyAlignment="1">
      <alignment wrapText="1"/>
    </xf>
    <xf numFmtId="0" fontId="2" fillId="0" borderId="19" xfId="0" applyFont="1" applyBorder="1"/>
    <xf numFmtId="0" fontId="6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2" xfId="0" applyFont="1" applyBorder="1"/>
    <xf numFmtId="0" fontId="2" fillId="0" borderId="20" xfId="0" applyFont="1" applyBorder="1"/>
    <xf numFmtId="0" fontId="2" fillId="0" borderId="5" xfId="0" applyFont="1" applyBorder="1"/>
    <xf numFmtId="0" fontId="6" fillId="0" borderId="20" xfId="2" applyBorder="1"/>
    <xf numFmtId="0" fontId="0" fillId="0" borderId="23" xfId="0" applyBorder="1"/>
    <xf numFmtId="0" fontId="6" fillId="0" borderId="24" xfId="0" applyFont="1" applyBorder="1" applyAlignment="1">
      <alignment horizontal="left"/>
    </xf>
    <xf numFmtId="0" fontId="2" fillId="0" borderId="23" xfId="0" applyFont="1" applyBorder="1"/>
    <xf numFmtId="0" fontId="2" fillId="0" borderId="25" xfId="0" applyFont="1" applyBorder="1"/>
    <xf numFmtId="0" fontId="2" fillId="0" borderId="8" xfId="0" applyFont="1" applyBorder="1"/>
    <xf numFmtId="0" fontId="2" fillId="0" borderId="24" xfId="0" applyFont="1" applyBorder="1"/>
    <xf numFmtId="0" fontId="6" fillId="0" borderId="24" xfId="2" applyBorder="1"/>
    <xf numFmtId="0" fontId="6" fillId="0" borderId="0" xfId="0" applyFont="1"/>
    <xf numFmtId="167" fontId="2" fillId="0" borderId="0" xfId="1" applyNumberFormat="1" applyFont="1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66" fontId="6" fillId="0" borderId="0" xfId="2" applyNumberFormat="1"/>
  </cellXfs>
  <cellStyles count="3">
    <cellStyle name="Millares" xfId="1" builtinId="3"/>
    <cellStyle name="Normal" xfId="0" builtinId="0"/>
    <cellStyle name="Normal_PoblaViviendaZona" xfId="2" xr:uid="{49FEBE0B-806D-4106-9797-41C2E8B1E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2</xdr:col>
      <xdr:colOff>657225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774901-FDBF-426C-8F5E-72E9785C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7526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28EA-6618-41D9-A968-06C9303AC224}">
  <dimension ref="A6:AB87"/>
  <sheetViews>
    <sheetView tabSelected="1" topLeftCell="E1" workbookViewId="0">
      <selection activeCell="AB30" sqref="AB30"/>
    </sheetView>
  </sheetViews>
  <sheetFormatPr baseColWidth="10" defaultRowHeight="15" x14ac:dyDescent="0.25"/>
  <cols>
    <col min="1" max="1" width="10" customWidth="1"/>
    <col min="2" max="2" width="12" style="1" customWidth="1"/>
    <col min="3" max="3" width="10.5703125" style="1" customWidth="1"/>
    <col min="4" max="4" width="11.85546875" style="1" customWidth="1"/>
    <col min="5" max="5" width="10.7109375" style="1" customWidth="1"/>
    <col min="6" max="6" width="11.85546875" style="1" customWidth="1"/>
    <col min="7" max="7" width="10.7109375" style="1" customWidth="1"/>
    <col min="8" max="8" width="9.7109375" style="1" customWidth="1"/>
    <col min="9" max="9" width="9.140625" style="1" customWidth="1"/>
    <col min="10" max="10" width="11.85546875" style="1" customWidth="1"/>
    <col min="11" max="11" width="8.85546875" style="1" customWidth="1"/>
    <col min="12" max="12" width="11" style="1" customWidth="1"/>
    <col min="13" max="13" width="10.28515625" style="1" customWidth="1"/>
    <col min="14" max="15" width="9.7109375" style="1" customWidth="1"/>
    <col min="16" max="16" width="11.85546875" style="1" customWidth="1"/>
    <col min="17" max="17" width="9.140625" style="1" customWidth="1"/>
    <col min="18" max="18" width="11" style="1" customWidth="1"/>
    <col min="19" max="19" width="9.7109375" style="1" customWidth="1"/>
    <col min="20" max="21" width="9.42578125" style="1" customWidth="1"/>
    <col min="22" max="22" width="11.85546875" style="1" customWidth="1"/>
    <col min="23" max="23" width="8.28515625" style="1" customWidth="1"/>
    <col min="24" max="24" width="11" style="1" customWidth="1"/>
    <col min="25" max="25" width="9.85546875" style="1" customWidth="1"/>
    <col min="26" max="26" width="10.7109375" style="1" customWidth="1"/>
    <col min="257" max="257" width="10" customWidth="1"/>
    <col min="258" max="258" width="12.42578125" customWidth="1"/>
    <col min="259" max="282" width="11.85546875" customWidth="1"/>
    <col min="513" max="513" width="10" customWidth="1"/>
    <col min="514" max="514" width="12.42578125" customWidth="1"/>
    <col min="515" max="538" width="11.85546875" customWidth="1"/>
    <col min="769" max="769" width="10" customWidth="1"/>
    <col min="770" max="770" width="12.42578125" customWidth="1"/>
    <col min="771" max="794" width="11.85546875" customWidth="1"/>
    <col min="1025" max="1025" width="10" customWidth="1"/>
    <col min="1026" max="1026" width="12.42578125" customWidth="1"/>
    <col min="1027" max="1050" width="11.85546875" customWidth="1"/>
    <col min="1281" max="1281" width="10" customWidth="1"/>
    <col min="1282" max="1282" width="12.42578125" customWidth="1"/>
    <col min="1283" max="1306" width="11.85546875" customWidth="1"/>
    <col min="1537" max="1537" width="10" customWidth="1"/>
    <col min="1538" max="1538" width="12.42578125" customWidth="1"/>
    <col min="1539" max="1562" width="11.85546875" customWidth="1"/>
    <col min="1793" max="1793" width="10" customWidth="1"/>
    <col min="1794" max="1794" width="12.42578125" customWidth="1"/>
    <col min="1795" max="1818" width="11.85546875" customWidth="1"/>
    <col min="2049" max="2049" width="10" customWidth="1"/>
    <col min="2050" max="2050" width="12.42578125" customWidth="1"/>
    <col min="2051" max="2074" width="11.85546875" customWidth="1"/>
    <col min="2305" max="2305" width="10" customWidth="1"/>
    <col min="2306" max="2306" width="12.42578125" customWidth="1"/>
    <col min="2307" max="2330" width="11.85546875" customWidth="1"/>
    <col min="2561" max="2561" width="10" customWidth="1"/>
    <col min="2562" max="2562" width="12.42578125" customWidth="1"/>
    <col min="2563" max="2586" width="11.85546875" customWidth="1"/>
    <col min="2817" max="2817" width="10" customWidth="1"/>
    <col min="2818" max="2818" width="12.42578125" customWidth="1"/>
    <col min="2819" max="2842" width="11.85546875" customWidth="1"/>
    <col min="3073" max="3073" width="10" customWidth="1"/>
    <col min="3074" max="3074" width="12.42578125" customWidth="1"/>
    <col min="3075" max="3098" width="11.85546875" customWidth="1"/>
    <col min="3329" max="3329" width="10" customWidth="1"/>
    <col min="3330" max="3330" width="12.42578125" customWidth="1"/>
    <col min="3331" max="3354" width="11.85546875" customWidth="1"/>
    <col min="3585" max="3585" width="10" customWidth="1"/>
    <col min="3586" max="3586" width="12.42578125" customWidth="1"/>
    <col min="3587" max="3610" width="11.85546875" customWidth="1"/>
    <col min="3841" max="3841" width="10" customWidth="1"/>
    <col min="3842" max="3842" width="12.42578125" customWidth="1"/>
    <col min="3843" max="3866" width="11.85546875" customWidth="1"/>
    <col min="4097" max="4097" width="10" customWidth="1"/>
    <col min="4098" max="4098" width="12.42578125" customWidth="1"/>
    <col min="4099" max="4122" width="11.85546875" customWidth="1"/>
    <col min="4353" max="4353" width="10" customWidth="1"/>
    <col min="4354" max="4354" width="12.42578125" customWidth="1"/>
    <col min="4355" max="4378" width="11.85546875" customWidth="1"/>
    <col min="4609" max="4609" width="10" customWidth="1"/>
    <col min="4610" max="4610" width="12.42578125" customWidth="1"/>
    <col min="4611" max="4634" width="11.85546875" customWidth="1"/>
    <col min="4865" max="4865" width="10" customWidth="1"/>
    <col min="4866" max="4866" width="12.42578125" customWidth="1"/>
    <col min="4867" max="4890" width="11.85546875" customWidth="1"/>
    <col min="5121" max="5121" width="10" customWidth="1"/>
    <col min="5122" max="5122" width="12.42578125" customWidth="1"/>
    <col min="5123" max="5146" width="11.85546875" customWidth="1"/>
    <col min="5377" max="5377" width="10" customWidth="1"/>
    <col min="5378" max="5378" width="12.42578125" customWidth="1"/>
    <col min="5379" max="5402" width="11.85546875" customWidth="1"/>
    <col min="5633" max="5633" width="10" customWidth="1"/>
    <col min="5634" max="5634" width="12.42578125" customWidth="1"/>
    <col min="5635" max="5658" width="11.85546875" customWidth="1"/>
    <col min="5889" max="5889" width="10" customWidth="1"/>
    <col min="5890" max="5890" width="12.42578125" customWidth="1"/>
    <col min="5891" max="5914" width="11.85546875" customWidth="1"/>
    <col min="6145" max="6145" width="10" customWidth="1"/>
    <col min="6146" max="6146" width="12.42578125" customWidth="1"/>
    <col min="6147" max="6170" width="11.85546875" customWidth="1"/>
    <col min="6401" max="6401" width="10" customWidth="1"/>
    <col min="6402" max="6402" width="12.42578125" customWidth="1"/>
    <col min="6403" max="6426" width="11.85546875" customWidth="1"/>
    <col min="6657" max="6657" width="10" customWidth="1"/>
    <col min="6658" max="6658" width="12.42578125" customWidth="1"/>
    <col min="6659" max="6682" width="11.85546875" customWidth="1"/>
    <col min="6913" max="6913" width="10" customWidth="1"/>
    <col min="6914" max="6914" width="12.42578125" customWidth="1"/>
    <col min="6915" max="6938" width="11.85546875" customWidth="1"/>
    <col min="7169" max="7169" width="10" customWidth="1"/>
    <col min="7170" max="7170" width="12.42578125" customWidth="1"/>
    <col min="7171" max="7194" width="11.85546875" customWidth="1"/>
    <col min="7425" max="7425" width="10" customWidth="1"/>
    <col min="7426" max="7426" width="12.42578125" customWidth="1"/>
    <col min="7427" max="7450" width="11.85546875" customWidth="1"/>
    <col min="7681" max="7681" width="10" customWidth="1"/>
    <col min="7682" max="7682" width="12.42578125" customWidth="1"/>
    <col min="7683" max="7706" width="11.85546875" customWidth="1"/>
    <col min="7937" max="7937" width="10" customWidth="1"/>
    <col min="7938" max="7938" width="12.42578125" customWidth="1"/>
    <col min="7939" max="7962" width="11.85546875" customWidth="1"/>
    <col min="8193" max="8193" width="10" customWidth="1"/>
    <col min="8194" max="8194" width="12.42578125" customWidth="1"/>
    <col min="8195" max="8218" width="11.85546875" customWidth="1"/>
    <col min="8449" max="8449" width="10" customWidth="1"/>
    <col min="8450" max="8450" width="12.42578125" customWidth="1"/>
    <col min="8451" max="8474" width="11.85546875" customWidth="1"/>
    <col min="8705" max="8705" width="10" customWidth="1"/>
    <col min="8706" max="8706" width="12.42578125" customWidth="1"/>
    <col min="8707" max="8730" width="11.85546875" customWidth="1"/>
    <col min="8961" max="8961" width="10" customWidth="1"/>
    <col min="8962" max="8962" width="12.42578125" customWidth="1"/>
    <col min="8963" max="8986" width="11.85546875" customWidth="1"/>
    <col min="9217" max="9217" width="10" customWidth="1"/>
    <col min="9218" max="9218" width="12.42578125" customWidth="1"/>
    <col min="9219" max="9242" width="11.85546875" customWidth="1"/>
    <col min="9473" max="9473" width="10" customWidth="1"/>
    <col min="9474" max="9474" width="12.42578125" customWidth="1"/>
    <col min="9475" max="9498" width="11.85546875" customWidth="1"/>
    <col min="9729" max="9729" width="10" customWidth="1"/>
    <col min="9730" max="9730" width="12.42578125" customWidth="1"/>
    <col min="9731" max="9754" width="11.85546875" customWidth="1"/>
    <col min="9985" max="9985" width="10" customWidth="1"/>
    <col min="9986" max="9986" width="12.42578125" customWidth="1"/>
    <col min="9987" max="10010" width="11.85546875" customWidth="1"/>
    <col min="10241" max="10241" width="10" customWidth="1"/>
    <col min="10242" max="10242" width="12.42578125" customWidth="1"/>
    <col min="10243" max="10266" width="11.85546875" customWidth="1"/>
    <col min="10497" max="10497" width="10" customWidth="1"/>
    <col min="10498" max="10498" width="12.42578125" customWidth="1"/>
    <col min="10499" max="10522" width="11.85546875" customWidth="1"/>
    <col min="10753" max="10753" width="10" customWidth="1"/>
    <col min="10754" max="10754" width="12.42578125" customWidth="1"/>
    <col min="10755" max="10778" width="11.85546875" customWidth="1"/>
    <col min="11009" max="11009" width="10" customWidth="1"/>
    <col min="11010" max="11010" width="12.42578125" customWidth="1"/>
    <col min="11011" max="11034" width="11.85546875" customWidth="1"/>
    <col min="11265" max="11265" width="10" customWidth="1"/>
    <col min="11266" max="11266" width="12.42578125" customWidth="1"/>
    <col min="11267" max="11290" width="11.85546875" customWidth="1"/>
    <col min="11521" max="11521" width="10" customWidth="1"/>
    <col min="11522" max="11522" width="12.42578125" customWidth="1"/>
    <col min="11523" max="11546" width="11.85546875" customWidth="1"/>
    <col min="11777" max="11777" width="10" customWidth="1"/>
    <col min="11778" max="11778" width="12.42578125" customWidth="1"/>
    <col min="11779" max="11802" width="11.85546875" customWidth="1"/>
    <col min="12033" max="12033" width="10" customWidth="1"/>
    <col min="12034" max="12034" width="12.42578125" customWidth="1"/>
    <col min="12035" max="12058" width="11.85546875" customWidth="1"/>
    <col min="12289" max="12289" width="10" customWidth="1"/>
    <col min="12290" max="12290" width="12.42578125" customWidth="1"/>
    <col min="12291" max="12314" width="11.85546875" customWidth="1"/>
    <col min="12545" max="12545" width="10" customWidth="1"/>
    <col min="12546" max="12546" width="12.42578125" customWidth="1"/>
    <col min="12547" max="12570" width="11.85546875" customWidth="1"/>
    <col min="12801" max="12801" width="10" customWidth="1"/>
    <col min="12802" max="12802" width="12.42578125" customWidth="1"/>
    <col min="12803" max="12826" width="11.85546875" customWidth="1"/>
    <col min="13057" max="13057" width="10" customWidth="1"/>
    <col min="13058" max="13058" width="12.42578125" customWidth="1"/>
    <col min="13059" max="13082" width="11.85546875" customWidth="1"/>
    <col min="13313" max="13313" width="10" customWidth="1"/>
    <col min="13314" max="13314" width="12.42578125" customWidth="1"/>
    <col min="13315" max="13338" width="11.85546875" customWidth="1"/>
    <col min="13569" max="13569" width="10" customWidth="1"/>
    <col min="13570" max="13570" width="12.42578125" customWidth="1"/>
    <col min="13571" max="13594" width="11.85546875" customWidth="1"/>
    <col min="13825" max="13825" width="10" customWidth="1"/>
    <col min="13826" max="13826" width="12.42578125" customWidth="1"/>
    <col min="13827" max="13850" width="11.85546875" customWidth="1"/>
    <col min="14081" max="14081" width="10" customWidth="1"/>
    <col min="14082" max="14082" width="12.42578125" customWidth="1"/>
    <col min="14083" max="14106" width="11.85546875" customWidth="1"/>
    <col min="14337" max="14337" width="10" customWidth="1"/>
    <col min="14338" max="14338" width="12.42578125" customWidth="1"/>
    <col min="14339" max="14362" width="11.85546875" customWidth="1"/>
    <col min="14593" max="14593" width="10" customWidth="1"/>
    <col min="14594" max="14594" width="12.42578125" customWidth="1"/>
    <col min="14595" max="14618" width="11.85546875" customWidth="1"/>
    <col min="14849" max="14849" width="10" customWidth="1"/>
    <col min="14850" max="14850" width="12.42578125" customWidth="1"/>
    <col min="14851" max="14874" width="11.85546875" customWidth="1"/>
    <col min="15105" max="15105" width="10" customWidth="1"/>
    <col min="15106" max="15106" width="12.42578125" customWidth="1"/>
    <col min="15107" max="15130" width="11.85546875" customWidth="1"/>
    <col min="15361" max="15361" width="10" customWidth="1"/>
    <col min="15362" max="15362" width="12.42578125" customWidth="1"/>
    <col min="15363" max="15386" width="11.85546875" customWidth="1"/>
    <col min="15617" max="15617" width="10" customWidth="1"/>
    <col min="15618" max="15618" width="12.42578125" customWidth="1"/>
    <col min="15619" max="15642" width="11.85546875" customWidth="1"/>
    <col min="15873" max="15873" width="10" customWidth="1"/>
    <col min="15874" max="15874" width="12.42578125" customWidth="1"/>
    <col min="15875" max="15898" width="11.85546875" customWidth="1"/>
    <col min="16129" max="16129" width="10" customWidth="1"/>
    <col min="16130" max="16130" width="12.42578125" customWidth="1"/>
    <col min="16131" max="16154" width="11.85546875" customWidth="1"/>
  </cols>
  <sheetData>
    <row r="6" spans="1:28" ht="15.75" thickBot="1" x14ac:dyDescent="0.3"/>
    <row r="7" spans="1:28" ht="19.5" customHeight="1" x14ac:dyDescent="0.25">
      <c r="A7" s="38" t="s">
        <v>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40"/>
    </row>
    <row r="8" spans="1:28" x14ac:dyDescent="0.25">
      <c r="A8" s="41" t="s">
        <v>52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</row>
    <row r="9" spans="1:28" ht="15.75" thickBot="1" x14ac:dyDescent="0.3">
      <c r="A9" s="44" t="s">
        <v>54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6"/>
    </row>
    <row r="10" spans="1:28" ht="4.5" customHeight="1" thickBot="1" x14ac:dyDescent="0.3"/>
    <row r="11" spans="1:28" ht="19.5" customHeight="1" thickBot="1" x14ac:dyDescent="0.3">
      <c r="A11" s="47" t="s">
        <v>53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9"/>
    </row>
    <row r="12" spans="1:28" ht="3.75" customHeight="1" thickBot="1" x14ac:dyDescent="0.3"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8" ht="20.25" customHeight="1" thickBot="1" x14ac:dyDescent="0.3">
      <c r="A13" s="47">
        <v>2024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9"/>
    </row>
    <row r="14" spans="1:28" ht="12.75" customHeight="1" x14ac:dyDescent="0.25">
      <c r="A14" s="54" t="s">
        <v>1</v>
      </c>
      <c r="B14" s="54" t="s">
        <v>2</v>
      </c>
      <c r="C14" s="32" t="s">
        <v>3</v>
      </c>
      <c r="D14" s="33"/>
      <c r="E14" s="33"/>
      <c r="F14" s="33"/>
      <c r="G14" s="33"/>
      <c r="H14" s="34"/>
      <c r="I14" s="32" t="s">
        <v>4</v>
      </c>
      <c r="J14" s="33"/>
      <c r="K14" s="33"/>
      <c r="L14" s="33"/>
      <c r="M14" s="33"/>
      <c r="N14" s="34"/>
      <c r="O14" s="32" t="s">
        <v>5</v>
      </c>
      <c r="P14" s="33"/>
      <c r="Q14" s="33"/>
      <c r="R14" s="33"/>
      <c r="S14" s="33"/>
      <c r="T14" s="34"/>
      <c r="U14" s="32" t="s">
        <v>6</v>
      </c>
      <c r="V14" s="33"/>
      <c r="W14" s="33"/>
      <c r="X14" s="33"/>
      <c r="Y14" s="33"/>
      <c r="Z14" s="34"/>
    </row>
    <row r="15" spans="1:28" ht="7.5" customHeight="1" thickBot="1" x14ac:dyDescent="0.3">
      <c r="A15" s="55"/>
      <c r="B15" s="55"/>
      <c r="C15" s="35"/>
      <c r="D15" s="36"/>
      <c r="E15" s="36"/>
      <c r="F15" s="36"/>
      <c r="G15" s="36"/>
      <c r="H15" s="37"/>
      <c r="I15" s="35"/>
      <c r="J15" s="36"/>
      <c r="K15" s="36"/>
      <c r="L15" s="36"/>
      <c r="M15" s="36"/>
      <c r="N15" s="37"/>
      <c r="O15" s="35"/>
      <c r="P15" s="36"/>
      <c r="Q15" s="36"/>
      <c r="R15" s="36"/>
      <c r="S15" s="36"/>
      <c r="T15" s="37"/>
      <c r="U15" s="35"/>
      <c r="V15" s="36"/>
      <c r="W15" s="36"/>
      <c r="X15" s="36"/>
      <c r="Y15" s="36"/>
      <c r="Z15" s="37"/>
      <c r="AB15" s="2"/>
    </row>
    <row r="16" spans="1:28" ht="46.5" customHeight="1" thickBot="1" x14ac:dyDescent="0.3">
      <c r="A16" s="56"/>
      <c r="B16" s="56"/>
      <c r="C16" s="3" t="s">
        <v>7</v>
      </c>
      <c r="D16" s="3" t="s">
        <v>8</v>
      </c>
      <c r="E16" s="3" t="s">
        <v>9</v>
      </c>
      <c r="F16" s="3" t="s">
        <v>10</v>
      </c>
      <c r="G16" s="3" t="s">
        <v>11</v>
      </c>
      <c r="H16" s="3" t="s">
        <v>12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  <c r="O16" s="3" t="s">
        <v>7</v>
      </c>
      <c r="P16" s="3" t="s">
        <v>8</v>
      </c>
      <c r="Q16" s="3" t="s">
        <v>9</v>
      </c>
      <c r="R16" s="3" t="s">
        <v>10</v>
      </c>
      <c r="S16" s="3" t="s">
        <v>11</v>
      </c>
      <c r="T16" s="3" t="s">
        <v>12</v>
      </c>
      <c r="U16" s="3" t="s">
        <v>7</v>
      </c>
      <c r="V16" s="3" t="s">
        <v>8</v>
      </c>
      <c r="W16" s="3" t="s">
        <v>9</v>
      </c>
      <c r="X16" s="3" t="s">
        <v>10</v>
      </c>
      <c r="Y16" s="3" t="s">
        <v>11</v>
      </c>
      <c r="Z16" s="3" t="s">
        <v>12</v>
      </c>
      <c r="AB16" s="2"/>
    </row>
    <row r="17" spans="1:28" ht="9.75" customHeight="1" x14ac:dyDescent="0.25">
      <c r="A17" s="4"/>
      <c r="B17" s="5"/>
      <c r="C17" s="6"/>
      <c r="D17" s="7"/>
      <c r="E17" s="7"/>
      <c r="F17" s="7"/>
      <c r="G17" s="7"/>
      <c r="H17" s="8"/>
      <c r="I17" s="6"/>
      <c r="J17" s="7"/>
      <c r="K17" s="7"/>
      <c r="L17" s="7"/>
      <c r="M17" s="7"/>
      <c r="N17" s="8"/>
      <c r="O17" s="6"/>
      <c r="P17" s="7"/>
      <c r="Q17" s="7"/>
      <c r="R17" s="7"/>
      <c r="S17" s="7"/>
      <c r="T17" s="7"/>
      <c r="U17" s="7"/>
      <c r="V17" s="7"/>
      <c r="W17" s="7"/>
      <c r="X17" s="7"/>
      <c r="Y17" s="7"/>
      <c r="Z17" s="8"/>
      <c r="AB17" s="2"/>
    </row>
    <row r="18" spans="1:28" ht="12.75" customHeight="1" x14ac:dyDescent="0.25">
      <c r="A18" s="9">
        <v>41</v>
      </c>
      <c r="B18" s="10" t="s">
        <v>13</v>
      </c>
      <c r="C18" s="11">
        <f>SUM(C20:C57)</f>
        <v>231156</v>
      </c>
      <c r="D18" s="12">
        <f>SUM(D20:D57)</f>
        <v>33912</v>
      </c>
      <c r="E18" s="12">
        <f t="shared" ref="E18:Y18" si="0">SUM(E20:E57)</f>
        <v>79370</v>
      </c>
      <c r="F18" s="12">
        <f t="shared" si="0"/>
        <v>4165</v>
      </c>
      <c r="G18" s="12">
        <f t="shared" si="0"/>
        <v>1454</v>
      </c>
      <c r="H18" s="13">
        <f>SUM(H20:H57)</f>
        <v>350057</v>
      </c>
      <c r="I18" s="11">
        <f t="shared" si="0"/>
        <v>119074</v>
      </c>
      <c r="J18" s="12">
        <f t="shared" si="0"/>
        <v>29000</v>
      </c>
      <c r="K18" s="12">
        <f t="shared" si="0"/>
        <v>39185</v>
      </c>
      <c r="L18" s="12">
        <f t="shared" si="0"/>
        <v>2849</v>
      </c>
      <c r="M18" s="12">
        <f t="shared" si="0"/>
        <v>830</v>
      </c>
      <c r="N18" s="13">
        <f>SUM(N20:N57)</f>
        <v>190938</v>
      </c>
      <c r="O18" s="11">
        <f t="shared" si="0"/>
        <v>17396</v>
      </c>
      <c r="P18" s="12">
        <f t="shared" si="0"/>
        <v>1734</v>
      </c>
      <c r="Q18" s="12">
        <f t="shared" si="0"/>
        <v>6767</v>
      </c>
      <c r="R18" s="12">
        <f t="shared" si="0"/>
        <v>121</v>
      </c>
      <c r="S18" s="12">
        <f t="shared" si="0"/>
        <v>230</v>
      </c>
      <c r="T18" s="12">
        <f>SUM(T20:T57)</f>
        <v>26248</v>
      </c>
      <c r="U18" s="12">
        <f t="shared" si="0"/>
        <v>94686</v>
      </c>
      <c r="V18" s="12">
        <f t="shared" si="0"/>
        <v>3178</v>
      </c>
      <c r="W18" s="12">
        <f t="shared" si="0"/>
        <v>33418</v>
      </c>
      <c r="X18" s="12">
        <f t="shared" si="0"/>
        <v>1195</v>
      </c>
      <c r="Y18" s="12">
        <f t="shared" si="0"/>
        <v>394</v>
      </c>
      <c r="Z18" s="13">
        <f>SUM(Z20:Z57)</f>
        <v>132871</v>
      </c>
      <c r="AB18" s="57"/>
    </row>
    <row r="19" spans="1:28" ht="6" customHeight="1" x14ac:dyDescent="0.25">
      <c r="A19" s="14"/>
      <c r="B19" s="15"/>
      <c r="C19" s="16"/>
      <c r="D19" s="17"/>
      <c r="E19" s="17"/>
      <c r="F19" s="17"/>
      <c r="G19" s="17"/>
      <c r="H19" s="18"/>
      <c r="I19" s="16"/>
      <c r="J19" s="17"/>
      <c r="K19" s="17"/>
      <c r="L19" s="17"/>
      <c r="M19" s="17"/>
      <c r="N19" s="18"/>
      <c r="O19" s="16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  <c r="AB19" s="2"/>
    </row>
    <row r="20" spans="1:28" x14ac:dyDescent="0.25">
      <c r="A20" s="9">
        <v>41001</v>
      </c>
      <c r="B20" s="15" t="s">
        <v>14</v>
      </c>
      <c r="C20" s="14">
        <f t="shared" ref="C20:G50" si="1">+I20+O20+U20</f>
        <v>54421</v>
      </c>
      <c r="D20" s="19">
        <f t="shared" si="1"/>
        <v>13833</v>
      </c>
      <c r="E20" s="19">
        <f t="shared" si="1"/>
        <v>17844</v>
      </c>
      <c r="F20" s="19">
        <f t="shared" si="1"/>
        <v>2647</v>
      </c>
      <c r="G20" s="19">
        <f t="shared" si="1"/>
        <v>845</v>
      </c>
      <c r="H20" s="20">
        <f t="shared" ref="H20:H56" si="2">SUM(C20:G20)</f>
        <v>89590</v>
      </c>
      <c r="I20" s="14">
        <v>48493</v>
      </c>
      <c r="J20" s="19">
        <v>13199</v>
      </c>
      <c r="K20" s="19">
        <v>15935</v>
      </c>
      <c r="L20" s="19">
        <v>2426</v>
      </c>
      <c r="M20" s="19">
        <v>500</v>
      </c>
      <c r="N20" s="21">
        <f t="shared" ref="N20:N56" si="3">SUM(I20:M20)</f>
        <v>80553</v>
      </c>
      <c r="O20" s="14">
        <v>3058</v>
      </c>
      <c r="P20" s="19">
        <v>518</v>
      </c>
      <c r="Q20" s="19">
        <v>1024</v>
      </c>
      <c r="R20" s="19">
        <v>56</v>
      </c>
      <c r="S20" s="19">
        <v>113</v>
      </c>
      <c r="T20" s="19">
        <f t="shared" ref="T20:T56" si="4">SUM(O20:S20)</f>
        <v>4769</v>
      </c>
      <c r="U20" s="19">
        <v>2870</v>
      </c>
      <c r="V20" s="19">
        <v>116</v>
      </c>
      <c r="W20" s="19">
        <v>885</v>
      </c>
      <c r="X20" s="19">
        <v>165</v>
      </c>
      <c r="Y20" s="19">
        <v>232</v>
      </c>
      <c r="Z20" s="22">
        <f>SUM(U20:Y20)</f>
        <v>4268</v>
      </c>
      <c r="AB20" s="2"/>
    </row>
    <row r="21" spans="1:28" x14ac:dyDescent="0.25">
      <c r="A21" s="9">
        <v>41006</v>
      </c>
      <c r="B21" s="15" t="s">
        <v>15</v>
      </c>
      <c r="C21" s="14">
        <f t="shared" si="1"/>
        <v>7382</v>
      </c>
      <c r="D21" s="19">
        <f t="shared" si="1"/>
        <v>369</v>
      </c>
      <c r="E21" s="19">
        <f t="shared" si="1"/>
        <v>2472</v>
      </c>
      <c r="F21" s="19">
        <f t="shared" si="1"/>
        <v>64</v>
      </c>
      <c r="G21" s="19">
        <f t="shared" si="1"/>
        <v>22</v>
      </c>
      <c r="H21" s="20">
        <f t="shared" si="2"/>
        <v>10309</v>
      </c>
      <c r="I21" s="14">
        <v>941</v>
      </c>
      <c r="J21" s="19">
        <v>279</v>
      </c>
      <c r="K21" s="19">
        <v>444</v>
      </c>
      <c r="L21" s="19">
        <v>7</v>
      </c>
      <c r="M21" s="19">
        <v>7</v>
      </c>
      <c r="N21" s="21">
        <f t="shared" si="3"/>
        <v>1678</v>
      </c>
      <c r="O21" s="14">
        <v>465</v>
      </c>
      <c r="P21" s="19">
        <v>34</v>
      </c>
      <c r="Q21" s="19">
        <v>168</v>
      </c>
      <c r="R21" s="19">
        <v>1</v>
      </c>
      <c r="S21" s="19">
        <v>0</v>
      </c>
      <c r="T21" s="19">
        <f t="shared" si="4"/>
        <v>668</v>
      </c>
      <c r="U21" s="19">
        <v>5976</v>
      </c>
      <c r="V21" s="19">
        <v>56</v>
      </c>
      <c r="W21" s="19">
        <v>1860</v>
      </c>
      <c r="X21" s="19">
        <v>56</v>
      </c>
      <c r="Y21" s="19">
        <v>15</v>
      </c>
      <c r="Z21" s="22">
        <f t="shared" ref="Z21:Z56" si="5">SUM(U21:Y21)</f>
        <v>7963</v>
      </c>
      <c r="AB21" s="2"/>
    </row>
    <row r="22" spans="1:28" x14ac:dyDescent="0.25">
      <c r="A22" s="9">
        <v>41013</v>
      </c>
      <c r="B22" s="15" t="s">
        <v>16</v>
      </c>
      <c r="C22" s="14">
        <f t="shared" si="1"/>
        <v>2496</v>
      </c>
      <c r="D22" s="19">
        <f t="shared" si="1"/>
        <v>38</v>
      </c>
      <c r="E22" s="19">
        <f t="shared" si="1"/>
        <v>1987</v>
      </c>
      <c r="F22" s="19">
        <f t="shared" si="1"/>
        <v>9</v>
      </c>
      <c r="G22" s="19">
        <f t="shared" si="1"/>
        <v>0</v>
      </c>
      <c r="H22" s="20">
        <f t="shared" si="2"/>
        <v>4530</v>
      </c>
      <c r="I22" s="14">
        <v>1794</v>
      </c>
      <c r="J22" s="19">
        <v>38</v>
      </c>
      <c r="K22" s="19">
        <v>1488</v>
      </c>
      <c r="L22" s="19">
        <v>6</v>
      </c>
      <c r="M22" s="19">
        <v>0</v>
      </c>
      <c r="N22" s="21">
        <f t="shared" si="3"/>
        <v>3326</v>
      </c>
      <c r="O22" s="14">
        <v>80</v>
      </c>
      <c r="P22" s="19">
        <v>0</v>
      </c>
      <c r="Q22" s="19">
        <v>22</v>
      </c>
      <c r="R22" s="19">
        <v>0</v>
      </c>
      <c r="S22" s="19">
        <v>0</v>
      </c>
      <c r="T22" s="19">
        <f t="shared" si="4"/>
        <v>102</v>
      </c>
      <c r="U22" s="19">
        <v>622</v>
      </c>
      <c r="V22" s="19">
        <v>0</v>
      </c>
      <c r="W22" s="19">
        <v>477</v>
      </c>
      <c r="X22" s="19">
        <v>3</v>
      </c>
      <c r="Y22" s="19">
        <v>0</v>
      </c>
      <c r="Z22" s="22">
        <f t="shared" si="5"/>
        <v>1102</v>
      </c>
      <c r="AB22" s="2"/>
    </row>
    <row r="23" spans="1:28" x14ac:dyDescent="0.25">
      <c r="A23" s="9">
        <v>41016</v>
      </c>
      <c r="B23" s="15" t="s">
        <v>17</v>
      </c>
      <c r="C23" s="14">
        <f t="shared" si="1"/>
        <v>5409</v>
      </c>
      <c r="D23" s="19">
        <f t="shared" si="1"/>
        <v>121</v>
      </c>
      <c r="E23" s="19">
        <f t="shared" si="1"/>
        <v>1177</v>
      </c>
      <c r="F23" s="19">
        <f t="shared" si="1"/>
        <v>68</v>
      </c>
      <c r="G23" s="19">
        <f t="shared" si="1"/>
        <v>3</v>
      </c>
      <c r="H23" s="20">
        <f t="shared" si="2"/>
        <v>6778</v>
      </c>
      <c r="I23" s="14">
        <v>3170</v>
      </c>
      <c r="J23" s="19">
        <v>117</v>
      </c>
      <c r="K23" s="19">
        <v>827</v>
      </c>
      <c r="L23" s="19">
        <v>36</v>
      </c>
      <c r="M23" s="19">
        <v>1</v>
      </c>
      <c r="N23" s="21">
        <f t="shared" si="3"/>
        <v>4151</v>
      </c>
      <c r="O23" s="14">
        <v>646</v>
      </c>
      <c r="P23" s="19">
        <v>3</v>
      </c>
      <c r="Q23" s="19">
        <v>97</v>
      </c>
      <c r="R23" s="19">
        <v>6</v>
      </c>
      <c r="S23" s="19">
        <v>1</v>
      </c>
      <c r="T23" s="19">
        <f t="shared" si="4"/>
        <v>753</v>
      </c>
      <c r="U23" s="19">
        <v>1593</v>
      </c>
      <c r="V23" s="19">
        <v>1</v>
      </c>
      <c r="W23" s="19">
        <v>253</v>
      </c>
      <c r="X23" s="19">
        <v>26</v>
      </c>
      <c r="Y23" s="19">
        <v>1</v>
      </c>
      <c r="Z23" s="22">
        <f t="shared" si="5"/>
        <v>1874</v>
      </c>
      <c r="AB23" s="2"/>
    </row>
    <row r="24" spans="1:28" x14ac:dyDescent="0.25">
      <c r="A24" s="9">
        <v>41020</v>
      </c>
      <c r="B24" s="15" t="s">
        <v>18</v>
      </c>
      <c r="C24" s="14">
        <f t="shared" si="1"/>
        <v>8901</v>
      </c>
      <c r="D24" s="19">
        <f t="shared" si="1"/>
        <v>502</v>
      </c>
      <c r="E24" s="19">
        <f t="shared" si="1"/>
        <v>1724</v>
      </c>
      <c r="F24" s="19">
        <f t="shared" si="1"/>
        <v>60</v>
      </c>
      <c r="G24" s="19">
        <f t="shared" si="1"/>
        <v>0</v>
      </c>
      <c r="H24" s="20">
        <f t="shared" si="2"/>
        <v>11187</v>
      </c>
      <c r="I24" s="14">
        <v>5074</v>
      </c>
      <c r="J24" s="19">
        <v>295</v>
      </c>
      <c r="K24" s="19">
        <v>774</v>
      </c>
      <c r="L24" s="19">
        <v>48</v>
      </c>
      <c r="M24" s="19">
        <v>0</v>
      </c>
      <c r="N24" s="21">
        <f t="shared" si="3"/>
        <v>6191</v>
      </c>
      <c r="O24" s="14">
        <v>332</v>
      </c>
      <c r="P24" s="19">
        <v>17</v>
      </c>
      <c r="Q24" s="19">
        <v>95</v>
      </c>
      <c r="R24" s="19">
        <v>1</v>
      </c>
      <c r="S24" s="19">
        <v>0</v>
      </c>
      <c r="T24" s="19">
        <f t="shared" si="4"/>
        <v>445</v>
      </c>
      <c r="U24" s="19">
        <v>3495</v>
      </c>
      <c r="V24" s="19">
        <v>190</v>
      </c>
      <c r="W24" s="19">
        <v>855</v>
      </c>
      <c r="X24" s="19">
        <v>11</v>
      </c>
      <c r="Y24" s="19">
        <v>0</v>
      </c>
      <c r="Z24" s="22">
        <f t="shared" si="5"/>
        <v>4551</v>
      </c>
      <c r="AB24" s="2"/>
    </row>
    <row r="25" spans="1:28" x14ac:dyDescent="0.25">
      <c r="A25" s="9">
        <v>41026</v>
      </c>
      <c r="B25" s="15" t="s">
        <v>19</v>
      </c>
      <c r="C25" s="14">
        <f t="shared" si="1"/>
        <v>1369</v>
      </c>
      <c r="D25" s="19">
        <f t="shared" si="1"/>
        <v>129</v>
      </c>
      <c r="E25" s="19">
        <f t="shared" si="1"/>
        <v>265</v>
      </c>
      <c r="F25" s="19">
        <f t="shared" si="1"/>
        <v>11</v>
      </c>
      <c r="G25" s="19">
        <f t="shared" si="1"/>
        <v>1</v>
      </c>
      <c r="H25" s="20">
        <f t="shared" si="2"/>
        <v>1775</v>
      </c>
      <c r="I25" s="14">
        <v>779</v>
      </c>
      <c r="J25" s="19">
        <v>115</v>
      </c>
      <c r="K25" s="19">
        <v>156</v>
      </c>
      <c r="L25" s="19">
        <v>5</v>
      </c>
      <c r="M25" s="19">
        <v>0</v>
      </c>
      <c r="N25" s="21">
        <f t="shared" si="3"/>
        <v>1055</v>
      </c>
      <c r="O25" s="14">
        <v>22</v>
      </c>
      <c r="P25" s="19">
        <v>2</v>
      </c>
      <c r="Q25" s="19">
        <v>6</v>
      </c>
      <c r="R25" s="19">
        <v>0</v>
      </c>
      <c r="S25" s="19">
        <v>0</v>
      </c>
      <c r="T25" s="19">
        <f t="shared" si="4"/>
        <v>30</v>
      </c>
      <c r="U25" s="19">
        <v>568</v>
      </c>
      <c r="V25" s="19">
        <v>12</v>
      </c>
      <c r="W25" s="19">
        <v>103</v>
      </c>
      <c r="X25" s="19">
        <v>6</v>
      </c>
      <c r="Y25" s="19">
        <v>1</v>
      </c>
      <c r="Z25" s="22">
        <f t="shared" si="5"/>
        <v>690</v>
      </c>
      <c r="AB25" s="2"/>
    </row>
    <row r="26" spans="1:28" x14ac:dyDescent="0.25">
      <c r="A26" s="9">
        <v>41078</v>
      </c>
      <c r="B26" s="15" t="s">
        <v>20</v>
      </c>
      <c r="C26" s="14">
        <f t="shared" si="1"/>
        <v>1775</v>
      </c>
      <c r="D26" s="19">
        <f t="shared" si="1"/>
        <v>51</v>
      </c>
      <c r="E26" s="19">
        <f t="shared" si="1"/>
        <v>546</v>
      </c>
      <c r="F26" s="19">
        <f t="shared" si="1"/>
        <v>4</v>
      </c>
      <c r="G26" s="19">
        <f t="shared" si="1"/>
        <v>0</v>
      </c>
      <c r="H26" s="20">
        <f t="shared" si="2"/>
        <v>2376</v>
      </c>
      <c r="I26" s="14">
        <v>1005</v>
      </c>
      <c r="J26" s="19">
        <v>51</v>
      </c>
      <c r="K26" s="19">
        <v>328</v>
      </c>
      <c r="L26" s="19">
        <v>1</v>
      </c>
      <c r="M26" s="19">
        <v>0</v>
      </c>
      <c r="N26" s="21">
        <f t="shared" si="3"/>
        <v>1385</v>
      </c>
      <c r="O26" s="14">
        <v>0</v>
      </c>
      <c r="P26" s="19">
        <v>0</v>
      </c>
      <c r="Q26" s="19">
        <v>0</v>
      </c>
      <c r="R26" s="19">
        <v>0</v>
      </c>
      <c r="S26" s="19">
        <v>0</v>
      </c>
      <c r="T26" s="19">
        <f t="shared" si="4"/>
        <v>0</v>
      </c>
      <c r="U26" s="19">
        <v>770</v>
      </c>
      <c r="V26" s="19">
        <v>0</v>
      </c>
      <c r="W26" s="19">
        <v>218</v>
      </c>
      <c r="X26" s="19">
        <v>3</v>
      </c>
      <c r="Y26" s="19">
        <v>0</v>
      </c>
      <c r="Z26" s="22">
        <f t="shared" si="5"/>
        <v>991</v>
      </c>
      <c r="AB26" s="2"/>
    </row>
    <row r="27" spans="1:28" ht="12.75" customHeight="1" x14ac:dyDescent="0.25">
      <c r="A27" s="9">
        <v>41132</v>
      </c>
      <c r="B27" s="15" t="s">
        <v>21</v>
      </c>
      <c r="C27" s="14">
        <f t="shared" si="1"/>
        <v>6943</v>
      </c>
      <c r="D27" s="19">
        <f t="shared" si="1"/>
        <v>328</v>
      </c>
      <c r="E27" s="19">
        <f t="shared" si="1"/>
        <v>3840</v>
      </c>
      <c r="F27" s="19">
        <f t="shared" si="1"/>
        <v>61</v>
      </c>
      <c r="G27" s="19">
        <f t="shared" si="1"/>
        <v>2</v>
      </c>
      <c r="H27" s="20">
        <f t="shared" si="2"/>
        <v>11174</v>
      </c>
      <c r="I27" s="14">
        <v>5038</v>
      </c>
      <c r="J27" s="19">
        <v>304</v>
      </c>
      <c r="K27" s="19">
        <v>2222</v>
      </c>
      <c r="L27" s="19">
        <v>45</v>
      </c>
      <c r="M27" s="19">
        <v>1</v>
      </c>
      <c r="N27" s="21">
        <f t="shared" si="3"/>
        <v>7610</v>
      </c>
      <c r="O27" s="14">
        <v>696</v>
      </c>
      <c r="P27" s="19">
        <v>9</v>
      </c>
      <c r="Q27" s="19">
        <v>396</v>
      </c>
      <c r="R27" s="19">
        <v>2</v>
      </c>
      <c r="S27" s="19">
        <v>1</v>
      </c>
      <c r="T27" s="19">
        <f t="shared" si="4"/>
        <v>1104</v>
      </c>
      <c r="U27" s="19">
        <v>1209</v>
      </c>
      <c r="V27" s="19">
        <v>15</v>
      </c>
      <c r="W27" s="19">
        <v>1222</v>
      </c>
      <c r="X27" s="19">
        <v>14</v>
      </c>
      <c r="Y27" s="19">
        <v>0</v>
      </c>
      <c r="Z27" s="22">
        <f t="shared" si="5"/>
        <v>2460</v>
      </c>
      <c r="AB27" s="2"/>
    </row>
    <row r="28" spans="1:28" x14ac:dyDescent="0.25">
      <c r="A28" s="9">
        <v>41206</v>
      </c>
      <c r="B28" s="15" t="s">
        <v>22</v>
      </c>
      <c r="C28" s="14">
        <f t="shared" si="1"/>
        <v>1510</v>
      </c>
      <c r="D28" s="19">
        <f t="shared" si="1"/>
        <v>47</v>
      </c>
      <c r="E28" s="19">
        <f t="shared" si="1"/>
        <v>1137</v>
      </c>
      <c r="F28" s="19">
        <f t="shared" si="1"/>
        <v>13</v>
      </c>
      <c r="G28" s="19">
        <f t="shared" si="1"/>
        <v>0</v>
      </c>
      <c r="H28" s="20">
        <f t="shared" si="2"/>
        <v>2707</v>
      </c>
      <c r="I28" s="14">
        <v>557</v>
      </c>
      <c r="J28" s="19">
        <v>43</v>
      </c>
      <c r="K28" s="19">
        <v>149</v>
      </c>
      <c r="L28" s="19">
        <v>0</v>
      </c>
      <c r="M28" s="19">
        <v>0</v>
      </c>
      <c r="N28" s="21">
        <f t="shared" si="3"/>
        <v>749</v>
      </c>
      <c r="O28" s="14">
        <v>113</v>
      </c>
      <c r="P28" s="19">
        <v>2</v>
      </c>
      <c r="Q28" s="19">
        <v>71</v>
      </c>
      <c r="R28" s="19">
        <v>0</v>
      </c>
      <c r="S28" s="19">
        <v>0</v>
      </c>
      <c r="T28" s="19">
        <f t="shared" si="4"/>
        <v>186</v>
      </c>
      <c r="U28" s="19">
        <v>840</v>
      </c>
      <c r="V28" s="19">
        <v>2</v>
      </c>
      <c r="W28" s="19">
        <v>917</v>
      </c>
      <c r="X28" s="19">
        <v>13</v>
      </c>
      <c r="Y28" s="19">
        <v>0</v>
      </c>
      <c r="Z28" s="22">
        <f t="shared" si="5"/>
        <v>1772</v>
      </c>
      <c r="AB28" s="2"/>
    </row>
    <row r="29" spans="1:28" x14ac:dyDescent="0.25">
      <c r="A29" s="9">
        <v>41244</v>
      </c>
      <c r="B29" s="15" t="s">
        <v>23</v>
      </c>
      <c r="C29" s="14">
        <f t="shared" si="1"/>
        <v>1219</v>
      </c>
      <c r="D29" s="19">
        <f t="shared" si="1"/>
        <v>25</v>
      </c>
      <c r="E29" s="19">
        <f t="shared" si="1"/>
        <v>420</v>
      </c>
      <c r="F29" s="19">
        <f t="shared" si="1"/>
        <v>4</v>
      </c>
      <c r="G29" s="19">
        <f t="shared" si="1"/>
        <v>0</v>
      </c>
      <c r="H29" s="20">
        <f t="shared" si="2"/>
        <v>1668</v>
      </c>
      <c r="I29" s="14">
        <v>497</v>
      </c>
      <c r="J29" s="19">
        <v>18</v>
      </c>
      <c r="K29" s="19">
        <v>130</v>
      </c>
      <c r="L29" s="19">
        <v>2</v>
      </c>
      <c r="M29" s="19">
        <v>0</v>
      </c>
      <c r="N29" s="21">
        <f t="shared" si="3"/>
        <v>647</v>
      </c>
      <c r="O29" s="14">
        <v>126</v>
      </c>
      <c r="P29" s="19">
        <v>2</v>
      </c>
      <c r="Q29" s="19">
        <v>63</v>
      </c>
      <c r="R29" s="19">
        <v>0</v>
      </c>
      <c r="S29" s="19">
        <v>0</v>
      </c>
      <c r="T29" s="19">
        <f t="shared" si="4"/>
        <v>191</v>
      </c>
      <c r="U29" s="19">
        <v>596</v>
      </c>
      <c r="V29" s="19">
        <v>5</v>
      </c>
      <c r="W29" s="19">
        <v>227</v>
      </c>
      <c r="X29" s="19">
        <v>2</v>
      </c>
      <c r="Y29" s="19">
        <v>0</v>
      </c>
      <c r="Z29" s="22">
        <f t="shared" si="5"/>
        <v>830</v>
      </c>
      <c r="AB29" s="2"/>
    </row>
    <row r="30" spans="1:28" x14ac:dyDescent="0.25">
      <c r="A30" s="9">
        <v>41298</v>
      </c>
      <c r="B30" s="15" t="s">
        <v>24</v>
      </c>
      <c r="C30" s="14">
        <f t="shared" si="1"/>
        <v>14584</v>
      </c>
      <c r="D30" s="19">
        <f t="shared" si="1"/>
        <v>4314</v>
      </c>
      <c r="E30" s="19">
        <f t="shared" si="1"/>
        <v>1805</v>
      </c>
      <c r="F30" s="19">
        <f t="shared" si="1"/>
        <v>68</v>
      </c>
      <c r="G30" s="19">
        <f t="shared" si="1"/>
        <v>0</v>
      </c>
      <c r="H30" s="20">
        <f t="shared" si="2"/>
        <v>20771</v>
      </c>
      <c r="I30" s="14">
        <v>6768</v>
      </c>
      <c r="J30" s="19">
        <v>3430</v>
      </c>
      <c r="K30" s="19">
        <v>682</v>
      </c>
      <c r="L30" s="19">
        <v>20</v>
      </c>
      <c r="M30" s="19">
        <v>0</v>
      </c>
      <c r="N30" s="21">
        <f t="shared" si="3"/>
        <v>10900</v>
      </c>
      <c r="O30" s="14">
        <v>1116</v>
      </c>
      <c r="P30" s="19">
        <v>202</v>
      </c>
      <c r="Q30" s="19">
        <v>108</v>
      </c>
      <c r="R30" s="19">
        <v>1</v>
      </c>
      <c r="S30" s="19">
        <v>0</v>
      </c>
      <c r="T30" s="19">
        <f t="shared" si="4"/>
        <v>1427</v>
      </c>
      <c r="U30" s="19">
        <v>6700</v>
      </c>
      <c r="V30" s="19">
        <v>682</v>
      </c>
      <c r="W30" s="19">
        <v>1015</v>
      </c>
      <c r="X30" s="19">
        <v>47</v>
      </c>
      <c r="Y30" s="19">
        <v>0</v>
      </c>
      <c r="Z30" s="22">
        <f t="shared" si="5"/>
        <v>8444</v>
      </c>
      <c r="AB30" s="2"/>
    </row>
    <row r="31" spans="1:28" x14ac:dyDescent="0.25">
      <c r="A31" s="9">
        <v>41306</v>
      </c>
      <c r="B31" s="15" t="s">
        <v>25</v>
      </c>
      <c r="C31" s="14">
        <f t="shared" si="1"/>
        <v>8235</v>
      </c>
      <c r="D31" s="19">
        <f t="shared" si="1"/>
        <v>589</v>
      </c>
      <c r="E31" s="19">
        <f t="shared" si="1"/>
        <v>1275</v>
      </c>
      <c r="F31" s="19">
        <f t="shared" si="1"/>
        <v>93</v>
      </c>
      <c r="G31" s="19">
        <f t="shared" si="1"/>
        <v>9</v>
      </c>
      <c r="H31" s="20">
        <f t="shared" si="2"/>
        <v>10201</v>
      </c>
      <c r="I31" s="14">
        <v>3014</v>
      </c>
      <c r="J31" s="19">
        <v>387</v>
      </c>
      <c r="K31" s="19">
        <v>537</v>
      </c>
      <c r="L31" s="19">
        <v>27</v>
      </c>
      <c r="M31" s="19">
        <v>5</v>
      </c>
      <c r="N31" s="21">
        <f t="shared" si="3"/>
        <v>3970</v>
      </c>
      <c r="O31" s="14">
        <v>1072</v>
      </c>
      <c r="P31" s="19">
        <v>76</v>
      </c>
      <c r="Q31" s="19">
        <v>111</v>
      </c>
      <c r="R31" s="19">
        <v>7</v>
      </c>
      <c r="S31" s="19">
        <v>0</v>
      </c>
      <c r="T31" s="19">
        <f t="shared" si="4"/>
        <v>1266</v>
      </c>
      <c r="U31" s="19">
        <v>4149</v>
      </c>
      <c r="V31" s="19">
        <v>126</v>
      </c>
      <c r="W31" s="19">
        <v>627</v>
      </c>
      <c r="X31" s="19">
        <v>59</v>
      </c>
      <c r="Y31" s="19">
        <v>4</v>
      </c>
      <c r="Z31" s="22">
        <f t="shared" si="5"/>
        <v>4965</v>
      </c>
      <c r="AB31" s="2"/>
    </row>
    <row r="32" spans="1:28" x14ac:dyDescent="0.25">
      <c r="A32" s="9">
        <v>41319</v>
      </c>
      <c r="B32" s="15" t="s">
        <v>26</v>
      </c>
      <c r="C32" s="14">
        <f t="shared" si="1"/>
        <v>4009</v>
      </c>
      <c r="D32" s="19">
        <f t="shared" si="1"/>
        <v>282</v>
      </c>
      <c r="E32" s="19">
        <f t="shared" si="1"/>
        <v>2520</v>
      </c>
      <c r="F32" s="19">
        <f t="shared" si="1"/>
        <v>8</v>
      </c>
      <c r="G32" s="19">
        <f t="shared" si="1"/>
        <v>1</v>
      </c>
      <c r="H32" s="20">
        <f t="shared" si="2"/>
        <v>6820</v>
      </c>
      <c r="I32" s="14">
        <v>1259</v>
      </c>
      <c r="J32" s="19">
        <v>263</v>
      </c>
      <c r="K32" s="19">
        <v>358</v>
      </c>
      <c r="L32" s="19">
        <v>0</v>
      </c>
      <c r="M32" s="19">
        <v>0</v>
      </c>
      <c r="N32" s="21">
        <f t="shared" si="3"/>
        <v>1880</v>
      </c>
      <c r="O32" s="14">
        <v>483</v>
      </c>
      <c r="P32" s="19">
        <v>7</v>
      </c>
      <c r="Q32" s="19">
        <v>236</v>
      </c>
      <c r="R32" s="19">
        <v>1</v>
      </c>
      <c r="S32" s="19">
        <v>0</v>
      </c>
      <c r="T32" s="19">
        <f t="shared" si="4"/>
        <v>727</v>
      </c>
      <c r="U32" s="19">
        <v>2267</v>
      </c>
      <c r="V32" s="19">
        <v>12</v>
      </c>
      <c r="W32" s="19">
        <v>1926</v>
      </c>
      <c r="X32" s="19">
        <v>7</v>
      </c>
      <c r="Y32" s="19">
        <v>1</v>
      </c>
      <c r="Z32" s="22">
        <f t="shared" si="5"/>
        <v>4213</v>
      </c>
      <c r="AB32" s="2"/>
    </row>
    <row r="33" spans="1:28" x14ac:dyDescent="0.25">
      <c r="A33" s="9">
        <v>41349</v>
      </c>
      <c r="B33" s="15" t="s">
        <v>27</v>
      </c>
      <c r="C33" s="14">
        <f t="shared" si="1"/>
        <v>2128</v>
      </c>
      <c r="D33" s="19">
        <f t="shared" si="1"/>
        <v>104</v>
      </c>
      <c r="E33" s="19">
        <f t="shared" si="1"/>
        <v>673</v>
      </c>
      <c r="F33" s="19">
        <f t="shared" si="1"/>
        <v>10</v>
      </c>
      <c r="G33" s="19">
        <f t="shared" si="1"/>
        <v>0</v>
      </c>
      <c r="H33" s="20">
        <f t="shared" si="2"/>
        <v>2915</v>
      </c>
      <c r="I33" s="14">
        <v>1763</v>
      </c>
      <c r="J33" s="19">
        <v>104</v>
      </c>
      <c r="K33" s="19">
        <v>458</v>
      </c>
      <c r="L33" s="19">
        <v>10</v>
      </c>
      <c r="M33" s="19">
        <v>0</v>
      </c>
      <c r="N33" s="21">
        <f t="shared" si="3"/>
        <v>2335</v>
      </c>
      <c r="O33" s="14">
        <v>0</v>
      </c>
      <c r="P33" s="19">
        <v>0</v>
      </c>
      <c r="Q33" s="19">
        <v>0</v>
      </c>
      <c r="R33" s="19">
        <v>0</v>
      </c>
      <c r="S33" s="19">
        <v>0</v>
      </c>
      <c r="T33" s="19">
        <f t="shared" si="4"/>
        <v>0</v>
      </c>
      <c r="U33" s="19">
        <v>365</v>
      </c>
      <c r="V33" s="19">
        <v>0</v>
      </c>
      <c r="W33" s="19">
        <v>215</v>
      </c>
      <c r="X33" s="19">
        <v>0</v>
      </c>
      <c r="Y33" s="19">
        <v>0</v>
      </c>
      <c r="Z33" s="22">
        <f t="shared" si="5"/>
        <v>580</v>
      </c>
      <c r="AB33" s="2"/>
    </row>
    <row r="34" spans="1:28" x14ac:dyDescent="0.25">
      <c r="A34" s="9">
        <v>41357</v>
      </c>
      <c r="B34" s="15" t="s">
        <v>28</v>
      </c>
      <c r="C34" s="14">
        <f t="shared" si="1"/>
        <v>2468</v>
      </c>
      <c r="D34" s="19">
        <f t="shared" si="1"/>
        <v>45</v>
      </c>
      <c r="E34" s="19">
        <f t="shared" si="1"/>
        <v>504</v>
      </c>
      <c r="F34" s="19">
        <f t="shared" si="1"/>
        <v>15</v>
      </c>
      <c r="G34" s="19">
        <f t="shared" si="1"/>
        <v>0</v>
      </c>
      <c r="H34" s="20">
        <f t="shared" si="2"/>
        <v>3032</v>
      </c>
      <c r="I34" s="14">
        <v>796</v>
      </c>
      <c r="J34" s="19">
        <v>29</v>
      </c>
      <c r="K34" s="19">
        <v>118</v>
      </c>
      <c r="L34" s="19">
        <v>1</v>
      </c>
      <c r="M34" s="19">
        <v>0</v>
      </c>
      <c r="N34" s="21">
        <f t="shared" si="3"/>
        <v>944</v>
      </c>
      <c r="O34" s="14">
        <v>343</v>
      </c>
      <c r="P34" s="19">
        <v>13</v>
      </c>
      <c r="Q34" s="19">
        <v>81</v>
      </c>
      <c r="R34" s="19">
        <v>2</v>
      </c>
      <c r="S34" s="19">
        <v>0</v>
      </c>
      <c r="T34" s="19">
        <f t="shared" si="4"/>
        <v>439</v>
      </c>
      <c r="U34" s="19">
        <v>1329</v>
      </c>
      <c r="V34" s="19">
        <v>3</v>
      </c>
      <c r="W34" s="19">
        <v>305</v>
      </c>
      <c r="X34" s="19">
        <v>12</v>
      </c>
      <c r="Y34" s="19">
        <v>0</v>
      </c>
      <c r="Z34" s="22">
        <f t="shared" si="5"/>
        <v>1649</v>
      </c>
      <c r="AB34" s="2"/>
    </row>
    <row r="35" spans="1:28" x14ac:dyDescent="0.25">
      <c r="A35" s="9">
        <v>41359</v>
      </c>
      <c r="B35" s="15" t="s">
        <v>29</v>
      </c>
      <c r="C35" s="14">
        <f t="shared" si="1"/>
        <v>5776</v>
      </c>
      <c r="D35" s="19">
        <f t="shared" si="1"/>
        <v>214</v>
      </c>
      <c r="E35" s="19">
        <f t="shared" si="1"/>
        <v>4370</v>
      </c>
      <c r="F35" s="19">
        <f t="shared" si="1"/>
        <v>58</v>
      </c>
      <c r="G35" s="19">
        <f t="shared" si="1"/>
        <v>0</v>
      </c>
      <c r="H35" s="20">
        <f t="shared" si="2"/>
        <v>10418</v>
      </c>
      <c r="I35" s="14">
        <v>1100</v>
      </c>
      <c r="J35" s="19">
        <v>167</v>
      </c>
      <c r="K35" s="19">
        <v>1090</v>
      </c>
      <c r="L35" s="19">
        <v>18</v>
      </c>
      <c r="M35" s="19">
        <v>0</v>
      </c>
      <c r="N35" s="21">
        <f t="shared" si="3"/>
        <v>2375</v>
      </c>
      <c r="O35" s="14">
        <v>223</v>
      </c>
      <c r="P35" s="19">
        <v>6</v>
      </c>
      <c r="Q35" s="19">
        <v>146</v>
      </c>
      <c r="R35" s="19">
        <v>1</v>
      </c>
      <c r="S35" s="19">
        <v>0</v>
      </c>
      <c r="T35" s="19">
        <f t="shared" si="4"/>
        <v>376</v>
      </c>
      <c r="U35" s="19">
        <v>4453</v>
      </c>
      <c r="V35" s="19">
        <v>41</v>
      </c>
      <c r="W35" s="19">
        <v>3134</v>
      </c>
      <c r="X35" s="19">
        <v>39</v>
      </c>
      <c r="Y35" s="19">
        <v>0</v>
      </c>
      <c r="Z35" s="22">
        <f t="shared" si="5"/>
        <v>7667</v>
      </c>
      <c r="AB35" s="2"/>
    </row>
    <row r="36" spans="1:28" x14ac:dyDescent="0.25">
      <c r="A36" s="9">
        <v>41378</v>
      </c>
      <c r="B36" s="15" t="s">
        <v>30</v>
      </c>
      <c r="C36" s="14">
        <f t="shared" si="1"/>
        <v>2372</v>
      </c>
      <c r="D36" s="19">
        <f t="shared" si="1"/>
        <v>31</v>
      </c>
      <c r="E36" s="19">
        <f t="shared" si="1"/>
        <v>3862</v>
      </c>
      <c r="F36" s="19">
        <f t="shared" si="1"/>
        <v>30</v>
      </c>
      <c r="G36" s="19">
        <f t="shared" si="1"/>
        <v>0</v>
      </c>
      <c r="H36" s="20">
        <f t="shared" si="2"/>
        <v>6295</v>
      </c>
      <c r="I36" s="14">
        <v>681</v>
      </c>
      <c r="J36" s="19">
        <v>26</v>
      </c>
      <c r="K36" s="19">
        <v>1493</v>
      </c>
      <c r="L36" s="19">
        <v>9</v>
      </c>
      <c r="M36" s="19">
        <v>0</v>
      </c>
      <c r="N36" s="21">
        <f t="shared" si="3"/>
        <v>2209</v>
      </c>
      <c r="O36" s="14">
        <v>63</v>
      </c>
      <c r="P36" s="19">
        <v>0</v>
      </c>
      <c r="Q36" s="19">
        <v>160</v>
      </c>
      <c r="R36" s="19">
        <v>0</v>
      </c>
      <c r="S36" s="19">
        <v>0</v>
      </c>
      <c r="T36" s="19">
        <f t="shared" si="4"/>
        <v>223</v>
      </c>
      <c r="U36" s="19">
        <v>1628</v>
      </c>
      <c r="V36" s="19">
        <v>5</v>
      </c>
      <c r="W36" s="19">
        <v>2209</v>
      </c>
      <c r="X36" s="19">
        <v>21</v>
      </c>
      <c r="Y36" s="19">
        <v>0</v>
      </c>
      <c r="Z36" s="22">
        <f t="shared" si="5"/>
        <v>3863</v>
      </c>
      <c r="AB36" s="2"/>
    </row>
    <row r="37" spans="1:28" x14ac:dyDescent="0.25">
      <c r="A37" s="9">
        <v>41396</v>
      </c>
      <c r="B37" s="15" t="s">
        <v>31</v>
      </c>
      <c r="C37" s="14">
        <f t="shared" si="1"/>
        <v>11324</v>
      </c>
      <c r="D37" s="19">
        <f t="shared" si="1"/>
        <v>2270</v>
      </c>
      <c r="E37" s="19">
        <f t="shared" si="1"/>
        <v>3922</v>
      </c>
      <c r="F37" s="19">
        <f t="shared" si="1"/>
        <v>180</v>
      </c>
      <c r="G37" s="19">
        <f t="shared" si="1"/>
        <v>2</v>
      </c>
      <c r="H37" s="20">
        <f t="shared" si="2"/>
        <v>17698</v>
      </c>
      <c r="I37" s="14">
        <v>4066</v>
      </c>
      <c r="J37" s="19">
        <v>1704</v>
      </c>
      <c r="K37" s="19">
        <v>1620</v>
      </c>
      <c r="L37" s="19">
        <v>54</v>
      </c>
      <c r="M37" s="19">
        <v>0</v>
      </c>
      <c r="N37" s="21">
        <f t="shared" si="3"/>
        <v>7444</v>
      </c>
      <c r="O37" s="14">
        <v>700</v>
      </c>
      <c r="P37" s="19">
        <v>114</v>
      </c>
      <c r="Q37" s="19">
        <v>161</v>
      </c>
      <c r="R37" s="19">
        <v>5</v>
      </c>
      <c r="S37" s="19">
        <v>0</v>
      </c>
      <c r="T37" s="19">
        <f t="shared" si="4"/>
        <v>980</v>
      </c>
      <c r="U37" s="19">
        <v>6558</v>
      </c>
      <c r="V37" s="19">
        <v>452</v>
      </c>
      <c r="W37" s="19">
        <v>2141</v>
      </c>
      <c r="X37" s="19">
        <v>121</v>
      </c>
      <c r="Y37" s="19">
        <v>2</v>
      </c>
      <c r="Z37" s="22">
        <f t="shared" si="5"/>
        <v>9274</v>
      </c>
      <c r="AB37" s="2"/>
    </row>
    <row r="38" spans="1:28" x14ac:dyDescent="0.25">
      <c r="A38" s="9">
        <v>41483</v>
      </c>
      <c r="B38" s="15" t="s">
        <v>32</v>
      </c>
      <c r="C38" s="14">
        <f t="shared" si="1"/>
        <v>1947</v>
      </c>
      <c r="D38" s="19">
        <f t="shared" si="1"/>
        <v>69</v>
      </c>
      <c r="E38" s="19">
        <f t="shared" si="1"/>
        <v>142</v>
      </c>
      <c r="F38" s="19">
        <f t="shared" si="1"/>
        <v>4</v>
      </c>
      <c r="G38" s="19">
        <f t="shared" si="1"/>
        <v>0</v>
      </c>
      <c r="H38" s="20">
        <f t="shared" si="2"/>
        <v>2162</v>
      </c>
      <c r="I38" s="14">
        <v>707</v>
      </c>
      <c r="J38" s="19">
        <v>58</v>
      </c>
      <c r="K38" s="19">
        <v>86</v>
      </c>
      <c r="L38" s="19">
        <v>0</v>
      </c>
      <c r="M38" s="19">
        <v>0</v>
      </c>
      <c r="N38" s="21">
        <f t="shared" si="3"/>
        <v>851</v>
      </c>
      <c r="O38" s="14">
        <v>33</v>
      </c>
      <c r="P38" s="19">
        <v>0</v>
      </c>
      <c r="Q38" s="19">
        <v>1</v>
      </c>
      <c r="R38" s="19">
        <v>0</v>
      </c>
      <c r="S38" s="19">
        <v>0</v>
      </c>
      <c r="T38" s="19">
        <f t="shared" si="4"/>
        <v>34</v>
      </c>
      <c r="U38" s="19">
        <v>1207</v>
      </c>
      <c r="V38" s="19">
        <v>11</v>
      </c>
      <c r="W38" s="19">
        <v>55</v>
      </c>
      <c r="X38" s="19">
        <v>4</v>
      </c>
      <c r="Y38" s="19">
        <v>0</v>
      </c>
      <c r="Z38" s="22">
        <f t="shared" si="5"/>
        <v>1277</v>
      </c>
      <c r="AB38" s="2"/>
    </row>
    <row r="39" spans="1:28" x14ac:dyDescent="0.25">
      <c r="A39" s="9">
        <v>41503</v>
      </c>
      <c r="B39" s="15" t="s">
        <v>33</v>
      </c>
      <c r="C39" s="14">
        <f t="shared" si="1"/>
        <v>2304</v>
      </c>
      <c r="D39" s="19">
        <f t="shared" si="1"/>
        <v>54</v>
      </c>
      <c r="E39" s="19">
        <f t="shared" si="1"/>
        <v>1239</v>
      </c>
      <c r="F39" s="19">
        <f t="shared" si="1"/>
        <v>8</v>
      </c>
      <c r="G39" s="19">
        <f t="shared" si="1"/>
        <v>0</v>
      </c>
      <c r="H39" s="20">
        <f t="shared" si="2"/>
        <v>3605</v>
      </c>
      <c r="I39" s="14">
        <v>488</v>
      </c>
      <c r="J39" s="19">
        <v>48</v>
      </c>
      <c r="K39" s="19">
        <v>228</v>
      </c>
      <c r="L39" s="19">
        <v>0</v>
      </c>
      <c r="M39" s="19">
        <v>0</v>
      </c>
      <c r="N39" s="21">
        <f t="shared" si="3"/>
        <v>764</v>
      </c>
      <c r="O39" s="14">
        <v>268</v>
      </c>
      <c r="P39" s="19">
        <v>3</v>
      </c>
      <c r="Q39" s="19">
        <v>168</v>
      </c>
      <c r="R39" s="19">
        <v>1</v>
      </c>
      <c r="S39" s="19">
        <v>0</v>
      </c>
      <c r="T39" s="19">
        <f t="shared" si="4"/>
        <v>440</v>
      </c>
      <c r="U39" s="19">
        <v>1548</v>
      </c>
      <c r="V39" s="19">
        <v>3</v>
      </c>
      <c r="W39" s="19">
        <v>843</v>
      </c>
      <c r="X39" s="19">
        <v>7</v>
      </c>
      <c r="Y39" s="19">
        <v>0</v>
      </c>
      <c r="Z39" s="22">
        <f t="shared" si="5"/>
        <v>2401</v>
      </c>
      <c r="AB39" s="2"/>
    </row>
    <row r="40" spans="1:28" x14ac:dyDescent="0.25">
      <c r="A40" s="9">
        <v>41518</v>
      </c>
      <c r="B40" s="15" t="s">
        <v>34</v>
      </c>
      <c r="C40" s="14">
        <f t="shared" si="1"/>
        <v>1457</v>
      </c>
      <c r="D40" s="19">
        <f t="shared" si="1"/>
        <v>121</v>
      </c>
      <c r="E40" s="19">
        <f t="shared" si="1"/>
        <v>659</v>
      </c>
      <c r="F40" s="19">
        <f t="shared" si="1"/>
        <v>1</v>
      </c>
      <c r="G40" s="19">
        <f t="shared" si="1"/>
        <v>0</v>
      </c>
      <c r="H40" s="20">
        <f t="shared" si="2"/>
        <v>2238</v>
      </c>
      <c r="I40" s="14">
        <v>761</v>
      </c>
      <c r="J40" s="19">
        <v>71</v>
      </c>
      <c r="K40" s="19">
        <v>75</v>
      </c>
      <c r="L40" s="19">
        <v>1</v>
      </c>
      <c r="M40" s="19">
        <v>0</v>
      </c>
      <c r="N40" s="21">
        <f t="shared" si="3"/>
        <v>908</v>
      </c>
      <c r="O40" s="14">
        <v>42</v>
      </c>
      <c r="P40" s="19">
        <v>0</v>
      </c>
      <c r="Q40" s="19">
        <v>3</v>
      </c>
      <c r="R40" s="19">
        <v>0</v>
      </c>
      <c r="S40" s="19">
        <v>0</v>
      </c>
      <c r="T40" s="19">
        <f t="shared" si="4"/>
        <v>45</v>
      </c>
      <c r="U40" s="19">
        <v>654</v>
      </c>
      <c r="V40" s="19">
        <v>50</v>
      </c>
      <c r="W40" s="19">
        <v>581</v>
      </c>
      <c r="X40" s="19">
        <v>0</v>
      </c>
      <c r="Y40" s="19">
        <v>0</v>
      </c>
      <c r="Z40" s="22">
        <f t="shared" si="5"/>
        <v>1285</v>
      </c>
      <c r="AB40" s="2"/>
    </row>
    <row r="41" spans="1:28" x14ac:dyDescent="0.25">
      <c r="A41" s="9">
        <v>41524</v>
      </c>
      <c r="B41" s="15" t="s">
        <v>35</v>
      </c>
      <c r="C41" s="14">
        <f t="shared" si="1"/>
        <v>7792</v>
      </c>
      <c r="D41" s="19">
        <f t="shared" si="1"/>
        <v>347</v>
      </c>
      <c r="E41" s="19">
        <f t="shared" si="1"/>
        <v>959</v>
      </c>
      <c r="F41" s="19">
        <f t="shared" si="1"/>
        <v>51</v>
      </c>
      <c r="G41" s="19">
        <f t="shared" si="1"/>
        <v>523</v>
      </c>
      <c r="H41" s="20">
        <f t="shared" si="2"/>
        <v>9672</v>
      </c>
      <c r="I41" s="14">
        <v>3852</v>
      </c>
      <c r="J41" s="19">
        <v>267</v>
      </c>
      <c r="K41" s="19">
        <v>428</v>
      </c>
      <c r="L41" s="19">
        <v>11</v>
      </c>
      <c r="M41" s="19">
        <v>314</v>
      </c>
      <c r="N41" s="21">
        <f t="shared" si="3"/>
        <v>4872</v>
      </c>
      <c r="O41" s="14">
        <v>1355</v>
      </c>
      <c r="P41" s="19">
        <v>67</v>
      </c>
      <c r="Q41" s="19">
        <v>199</v>
      </c>
      <c r="R41" s="19">
        <v>7</v>
      </c>
      <c r="S41" s="19">
        <v>108</v>
      </c>
      <c r="T41" s="19">
        <f t="shared" si="4"/>
        <v>1736</v>
      </c>
      <c r="U41" s="19">
        <v>2585</v>
      </c>
      <c r="V41" s="19">
        <v>13</v>
      </c>
      <c r="W41" s="19">
        <v>332</v>
      </c>
      <c r="X41" s="19">
        <v>33</v>
      </c>
      <c r="Y41" s="19">
        <v>101</v>
      </c>
      <c r="Z41" s="22">
        <f t="shared" si="5"/>
        <v>3064</v>
      </c>
      <c r="AB41" s="2"/>
    </row>
    <row r="42" spans="1:28" x14ac:dyDescent="0.25">
      <c r="A42" s="9">
        <v>41530</v>
      </c>
      <c r="B42" s="15" t="s">
        <v>36</v>
      </c>
      <c r="C42" s="14">
        <f t="shared" si="1"/>
        <v>3301</v>
      </c>
      <c r="D42" s="19">
        <f t="shared" si="1"/>
        <v>68</v>
      </c>
      <c r="E42" s="19">
        <f t="shared" si="1"/>
        <v>851</v>
      </c>
      <c r="F42" s="19">
        <f t="shared" si="1"/>
        <v>12</v>
      </c>
      <c r="G42" s="19">
        <f t="shared" si="1"/>
        <v>0</v>
      </c>
      <c r="H42" s="20">
        <f t="shared" si="2"/>
        <v>4232</v>
      </c>
      <c r="I42" s="14">
        <v>416</v>
      </c>
      <c r="J42" s="19">
        <v>42</v>
      </c>
      <c r="K42" s="19">
        <v>114</v>
      </c>
      <c r="L42" s="19">
        <v>2</v>
      </c>
      <c r="M42" s="19">
        <v>0</v>
      </c>
      <c r="N42" s="21">
        <f t="shared" si="3"/>
        <v>574</v>
      </c>
      <c r="O42" s="14">
        <v>0</v>
      </c>
      <c r="P42" s="19">
        <v>0</v>
      </c>
      <c r="Q42" s="19">
        <v>0</v>
      </c>
      <c r="R42" s="19">
        <v>0</v>
      </c>
      <c r="S42" s="19">
        <v>0</v>
      </c>
      <c r="T42" s="19">
        <f t="shared" si="4"/>
        <v>0</v>
      </c>
      <c r="U42" s="19">
        <v>2885</v>
      </c>
      <c r="V42" s="19">
        <v>26</v>
      </c>
      <c r="W42" s="19">
        <v>737</v>
      </c>
      <c r="X42" s="19">
        <v>10</v>
      </c>
      <c r="Y42" s="19">
        <v>0</v>
      </c>
      <c r="Z42" s="22">
        <f t="shared" si="5"/>
        <v>3658</v>
      </c>
      <c r="AB42" s="2"/>
    </row>
    <row r="43" spans="1:28" x14ac:dyDescent="0.25">
      <c r="A43" s="9">
        <v>41548</v>
      </c>
      <c r="B43" s="15" t="s">
        <v>37</v>
      </c>
      <c r="C43" s="14">
        <f t="shared" si="1"/>
        <v>1938</v>
      </c>
      <c r="D43" s="19">
        <f t="shared" si="1"/>
        <v>90</v>
      </c>
      <c r="E43" s="19">
        <f t="shared" si="1"/>
        <v>4435</v>
      </c>
      <c r="F43" s="19">
        <f t="shared" si="1"/>
        <v>49</v>
      </c>
      <c r="G43" s="19">
        <f t="shared" si="1"/>
        <v>20</v>
      </c>
      <c r="H43" s="20">
        <f t="shared" si="2"/>
        <v>6532</v>
      </c>
      <c r="I43" s="14">
        <v>615</v>
      </c>
      <c r="J43" s="19">
        <v>76</v>
      </c>
      <c r="K43" s="19">
        <v>1086</v>
      </c>
      <c r="L43" s="19">
        <v>9</v>
      </c>
      <c r="M43" s="19">
        <v>0</v>
      </c>
      <c r="N43" s="21">
        <f t="shared" si="3"/>
        <v>1786</v>
      </c>
      <c r="O43" s="14">
        <v>26</v>
      </c>
      <c r="P43" s="19">
        <v>1</v>
      </c>
      <c r="Q43" s="19">
        <v>59</v>
      </c>
      <c r="R43" s="19">
        <v>2</v>
      </c>
      <c r="S43" s="19">
        <v>0</v>
      </c>
      <c r="T43" s="19">
        <f t="shared" si="4"/>
        <v>88</v>
      </c>
      <c r="U43" s="19">
        <v>1297</v>
      </c>
      <c r="V43" s="19">
        <v>13</v>
      </c>
      <c r="W43" s="19">
        <v>3290</v>
      </c>
      <c r="X43" s="19">
        <v>38</v>
      </c>
      <c r="Y43" s="19">
        <v>20</v>
      </c>
      <c r="Z43" s="22">
        <f t="shared" si="5"/>
        <v>4658</v>
      </c>
      <c r="AB43" s="2"/>
    </row>
    <row r="44" spans="1:28" x14ac:dyDescent="0.25">
      <c r="A44" s="9">
        <v>41551</v>
      </c>
      <c r="B44" s="15" t="s">
        <v>38</v>
      </c>
      <c r="C44" s="14">
        <f t="shared" si="1"/>
        <v>24976</v>
      </c>
      <c r="D44" s="19">
        <f t="shared" si="1"/>
        <v>6999</v>
      </c>
      <c r="E44" s="19">
        <f t="shared" si="1"/>
        <v>2790</v>
      </c>
      <c r="F44" s="19">
        <f t="shared" si="1"/>
        <v>196</v>
      </c>
      <c r="G44" s="19">
        <f t="shared" si="1"/>
        <v>6</v>
      </c>
      <c r="H44" s="20">
        <f t="shared" si="2"/>
        <v>34967</v>
      </c>
      <c r="I44" s="14">
        <v>10691</v>
      </c>
      <c r="J44" s="19">
        <v>5657</v>
      </c>
      <c r="K44" s="19">
        <v>1138</v>
      </c>
      <c r="L44" s="19">
        <v>43</v>
      </c>
      <c r="M44" s="19">
        <v>0</v>
      </c>
      <c r="N44" s="21">
        <f t="shared" si="3"/>
        <v>17529</v>
      </c>
      <c r="O44" s="14">
        <v>1309</v>
      </c>
      <c r="P44" s="19">
        <v>367</v>
      </c>
      <c r="Q44" s="19">
        <v>141</v>
      </c>
      <c r="R44" s="19">
        <v>4</v>
      </c>
      <c r="S44" s="19">
        <v>2</v>
      </c>
      <c r="T44" s="19">
        <f t="shared" si="4"/>
        <v>1823</v>
      </c>
      <c r="U44" s="19">
        <v>12976</v>
      </c>
      <c r="V44" s="19">
        <v>975</v>
      </c>
      <c r="W44" s="19">
        <v>1511</v>
      </c>
      <c r="X44" s="19">
        <v>149</v>
      </c>
      <c r="Y44" s="19">
        <v>4</v>
      </c>
      <c r="Z44" s="22">
        <f t="shared" si="5"/>
        <v>15615</v>
      </c>
      <c r="AB44" s="2"/>
    </row>
    <row r="45" spans="1:28" x14ac:dyDescent="0.25">
      <c r="A45" s="9">
        <v>41615</v>
      </c>
      <c r="B45" s="15" t="s">
        <v>39</v>
      </c>
      <c r="C45" s="14">
        <f t="shared" si="1"/>
        <v>1428</v>
      </c>
      <c r="D45" s="19">
        <f t="shared" si="1"/>
        <v>450</v>
      </c>
      <c r="E45" s="19">
        <f t="shared" si="1"/>
        <v>7771</v>
      </c>
      <c r="F45" s="19">
        <f t="shared" si="1"/>
        <v>67</v>
      </c>
      <c r="G45" s="19">
        <f t="shared" si="1"/>
        <v>0</v>
      </c>
      <c r="H45" s="20">
        <f t="shared" si="2"/>
        <v>9716</v>
      </c>
      <c r="I45" s="14">
        <v>678</v>
      </c>
      <c r="J45" s="19">
        <v>330</v>
      </c>
      <c r="K45" s="19">
        <v>3908</v>
      </c>
      <c r="L45" s="19">
        <v>12</v>
      </c>
      <c r="M45" s="19">
        <v>0</v>
      </c>
      <c r="N45" s="21">
        <f t="shared" si="3"/>
        <v>4928</v>
      </c>
      <c r="O45" s="14">
        <v>379</v>
      </c>
      <c r="P45" s="19">
        <v>93</v>
      </c>
      <c r="Q45" s="19">
        <v>1732</v>
      </c>
      <c r="R45" s="19">
        <v>6</v>
      </c>
      <c r="S45" s="19">
        <v>0</v>
      </c>
      <c r="T45" s="19">
        <f t="shared" si="4"/>
        <v>2210</v>
      </c>
      <c r="U45" s="19">
        <v>371</v>
      </c>
      <c r="V45" s="19">
        <v>27</v>
      </c>
      <c r="W45" s="19">
        <v>2131</v>
      </c>
      <c r="X45" s="19">
        <v>49</v>
      </c>
      <c r="Y45" s="19">
        <v>0</v>
      </c>
      <c r="Z45" s="22">
        <f t="shared" si="5"/>
        <v>2578</v>
      </c>
      <c r="AB45" s="2"/>
    </row>
    <row r="46" spans="1:28" ht="12.75" customHeight="1" x14ac:dyDescent="0.25">
      <c r="A46" s="9">
        <v>41660</v>
      </c>
      <c r="B46" s="15" t="s">
        <v>40</v>
      </c>
      <c r="C46" s="14">
        <f t="shared" si="1"/>
        <v>3894</v>
      </c>
      <c r="D46" s="19">
        <f t="shared" si="1"/>
        <v>162</v>
      </c>
      <c r="E46" s="19">
        <f t="shared" si="1"/>
        <v>350</v>
      </c>
      <c r="F46" s="19">
        <f t="shared" si="1"/>
        <v>21</v>
      </c>
      <c r="G46" s="19">
        <f t="shared" si="1"/>
        <v>0</v>
      </c>
      <c r="H46" s="20">
        <f t="shared" si="2"/>
        <v>4427</v>
      </c>
      <c r="I46" s="14">
        <v>609</v>
      </c>
      <c r="J46" s="19">
        <v>135</v>
      </c>
      <c r="K46" s="19">
        <v>71</v>
      </c>
      <c r="L46" s="19">
        <v>3</v>
      </c>
      <c r="M46" s="19">
        <v>0</v>
      </c>
      <c r="N46" s="21">
        <f t="shared" si="3"/>
        <v>818</v>
      </c>
      <c r="O46" s="14">
        <v>100</v>
      </c>
      <c r="P46" s="19">
        <v>0</v>
      </c>
      <c r="Q46" s="19">
        <v>8</v>
      </c>
      <c r="R46" s="19">
        <v>0</v>
      </c>
      <c r="S46" s="19">
        <v>0</v>
      </c>
      <c r="T46" s="19">
        <f t="shared" si="4"/>
        <v>108</v>
      </c>
      <c r="U46" s="19">
        <v>3185</v>
      </c>
      <c r="V46" s="19">
        <v>27</v>
      </c>
      <c r="W46" s="19">
        <v>271</v>
      </c>
      <c r="X46" s="19">
        <v>18</v>
      </c>
      <c r="Y46" s="19">
        <v>0</v>
      </c>
      <c r="Z46" s="22">
        <f t="shared" si="5"/>
        <v>3501</v>
      </c>
      <c r="AB46" s="2"/>
    </row>
    <row r="47" spans="1:28" x14ac:dyDescent="0.25">
      <c r="A47" s="9">
        <v>41668</v>
      </c>
      <c r="B47" s="15" t="s">
        <v>41</v>
      </c>
      <c r="C47" s="14">
        <f t="shared" si="1"/>
        <v>8893</v>
      </c>
      <c r="D47" s="19">
        <f t="shared" si="1"/>
        <v>297</v>
      </c>
      <c r="E47" s="19">
        <f t="shared" si="1"/>
        <v>982</v>
      </c>
      <c r="F47" s="19">
        <f t="shared" si="1"/>
        <v>24</v>
      </c>
      <c r="G47" s="19">
        <f t="shared" si="1"/>
        <v>3</v>
      </c>
      <c r="H47" s="20">
        <f t="shared" si="2"/>
        <v>10199</v>
      </c>
      <c r="I47" s="14">
        <v>2481</v>
      </c>
      <c r="J47" s="19">
        <v>256</v>
      </c>
      <c r="K47" s="19">
        <v>412</v>
      </c>
      <c r="L47" s="19">
        <v>1</v>
      </c>
      <c r="M47" s="19">
        <v>1</v>
      </c>
      <c r="N47" s="21">
        <f t="shared" si="3"/>
        <v>3151</v>
      </c>
      <c r="O47" s="14">
        <v>413</v>
      </c>
      <c r="P47" s="19">
        <v>11</v>
      </c>
      <c r="Q47" s="19">
        <v>51</v>
      </c>
      <c r="R47" s="19">
        <v>0</v>
      </c>
      <c r="S47" s="19">
        <v>0</v>
      </c>
      <c r="T47" s="19">
        <f t="shared" si="4"/>
        <v>475</v>
      </c>
      <c r="U47" s="19">
        <v>5999</v>
      </c>
      <c r="V47" s="19">
        <v>30</v>
      </c>
      <c r="W47" s="19">
        <v>519</v>
      </c>
      <c r="X47" s="19">
        <v>23</v>
      </c>
      <c r="Y47" s="19">
        <v>2</v>
      </c>
      <c r="Z47" s="22">
        <f t="shared" si="5"/>
        <v>6573</v>
      </c>
      <c r="AB47" s="2"/>
    </row>
    <row r="48" spans="1:28" x14ac:dyDescent="0.25">
      <c r="A48" s="9">
        <v>41676</v>
      </c>
      <c r="B48" s="15" t="s">
        <v>42</v>
      </c>
      <c r="C48" s="14">
        <f t="shared" si="1"/>
        <v>2737</v>
      </c>
      <c r="D48" s="19">
        <f t="shared" si="1"/>
        <v>177</v>
      </c>
      <c r="E48" s="19">
        <f t="shared" si="1"/>
        <v>472</v>
      </c>
      <c r="F48" s="19">
        <f t="shared" si="1"/>
        <v>44</v>
      </c>
      <c r="G48" s="19">
        <f t="shared" si="1"/>
        <v>7</v>
      </c>
      <c r="H48" s="20">
        <f t="shared" si="2"/>
        <v>3437</v>
      </c>
      <c r="I48" s="14">
        <v>563</v>
      </c>
      <c r="J48" s="19">
        <v>137</v>
      </c>
      <c r="K48" s="19">
        <v>130</v>
      </c>
      <c r="L48" s="19">
        <v>3</v>
      </c>
      <c r="M48" s="19">
        <v>0</v>
      </c>
      <c r="N48" s="21">
        <f t="shared" si="3"/>
        <v>833</v>
      </c>
      <c r="O48" s="14">
        <v>96</v>
      </c>
      <c r="P48" s="19">
        <v>18</v>
      </c>
      <c r="Q48" s="19">
        <v>19</v>
      </c>
      <c r="R48" s="19">
        <v>0</v>
      </c>
      <c r="S48" s="19">
        <v>0</v>
      </c>
      <c r="T48" s="19">
        <f t="shared" si="4"/>
        <v>133</v>
      </c>
      <c r="U48" s="19">
        <v>2078</v>
      </c>
      <c r="V48" s="19">
        <v>22</v>
      </c>
      <c r="W48" s="19">
        <v>323</v>
      </c>
      <c r="X48" s="19">
        <v>41</v>
      </c>
      <c r="Y48" s="19">
        <v>7</v>
      </c>
      <c r="Z48" s="22">
        <f t="shared" si="5"/>
        <v>2471</v>
      </c>
      <c r="AB48" s="2"/>
    </row>
    <row r="49" spans="1:28" x14ac:dyDescent="0.25">
      <c r="A49" s="9">
        <v>41770</v>
      </c>
      <c r="B49" s="1" t="s">
        <v>43</v>
      </c>
      <c r="C49" s="14">
        <f t="shared" si="1"/>
        <v>5540</v>
      </c>
      <c r="D49" s="19">
        <f t="shared" si="1"/>
        <v>453</v>
      </c>
      <c r="E49" s="19">
        <f t="shared" si="1"/>
        <v>3112</v>
      </c>
      <c r="F49" s="19">
        <f t="shared" si="1"/>
        <v>50</v>
      </c>
      <c r="G49" s="19">
        <f t="shared" si="1"/>
        <v>1</v>
      </c>
      <c r="H49" s="20">
        <f t="shared" si="2"/>
        <v>9156</v>
      </c>
      <c r="I49" s="14">
        <v>829</v>
      </c>
      <c r="J49" s="19">
        <v>305</v>
      </c>
      <c r="K49" s="19">
        <v>598</v>
      </c>
      <c r="L49" s="19">
        <v>6</v>
      </c>
      <c r="M49" s="19">
        <v>0</v>
      </c>
      <c r="N49" s="21">
        <f t="shared" si="3"/>
        <v>1738</v>
      </c>
      <c r="O49" s="14">
        <v>653</v>
      </c>
      <c r="P49" s="19">
        <v>59</v>
      </c>
      <c r="Q49" s="19">
        <v>363</v>
      </c>
      <c r="R49" s="19">
        <v>7</v>
      </c>
      <c r="S49" s="19">
        <v>0</v>
      </c>
      <c r="T49" s="19">
        <f t="shared" si="4"/>
        <v>1082</v>
      </c>
      <c r="U49" s="19">
        <v>4058</v>
      </c>
      <c r="V49" s="19">
        <v>89</v>
      </c>
      <c r="W49" s="19">
        <v>2151</v>
      </c>
      <c r="X49" s="19">
        <v>37</v>
      </c>
      <c r="Y49" s="19">
        <v>1</v>
      </c>
      <c r="Z49" s="22">
        <f t="shared" si="5"/>
        <v>6336</v>
      </c>
      <c r="AB49" s="2"/>
    </row>
    <row r="50" spans="1:28" x14ac:dyDescent="0.25">
      <c r="A50" s="9">
        <v>41791</v>
      </c>
      <c r="B50" s="1" t="s">
        <v>44</v>
      </c>
      <c r="C50" s="14">
        <f t="shared" si="1"/>
        <v>4852</v>
      </c>
      <c r="D50" s="19">
        <f t="shared" si="1"/>
        <v>221</v>
      </c>
      <c r="E50" s="19">
        <f t="shared" si="1"/>
        <v>926</v>
      </c>
      <c r="F50" s="19">
        <f t="shared" si="1"/>
        <v>28</v>
      </c>
      <c r="G50" s="19">
        <f t="shared" si="1"/>
        <v>4</v>
      </c>
      <c r="H50" s="20">
        <f t="shared" si="2"/>
        <v>6031</v>
      </c>
      <c r="I50" s="14">
        <v>1480</v>
      </c>
      <c r="J50" s="19">
        <v>132</v>
      </c>
      <c r="K50" s="19">
        <v>243</v>
      </c>
      <c r="L50" s="19">
        <v>2</v>
      </c>
      <c r="M50" s="19">
        <v>0</v>
      </c>
      <c r="N50" s="21">
        <f t="shared" si="3"/>
        <v>1857</v>
      </c>
      <c r="O50" s="14">
        <v>811</v>
      </c>
      <c r="P50" s="19">
        <v>37</v>
      </c>
      <c r="Q50" s="19">
        <v>136</v>
      </c>
      <c r="R50" s="19">
        <v>6</v>
      </c>
      <c r="S50" s="19">
        <v>4</v>
      </c>
      <c r="T50" s="19">
        <f t="shared" si="4"/>
        <v>994</v>
      </c>
      <c r="U50" s="19">
        <v>2561</v>
      </c>
      <c r="V50" s="19">
        <v>52</v>
      </c>
      <c r="W50" s="19">
        <v>547</v>
      </c>
      <c r="X50" s="19">
        <v>20</v>
      </c>
      <c r="Y50" s="19">
        <v>0</v>
      </c>
      <c r="Z50" s="22">
        <f t="shared" si="5"/>
        <v>3180</v>
      </c>
      <c r="AB50" s="2"/>
    </row>
    <row r="51" spans="1:28" x14ac:dyDescent="0.25">
      <c r="A51" s="9">
        <v>41799</v>
      </c>
      <c r="B51" s="1" t="s">
        <v>45</v>
      </c>
      <c r="C51" s="14">
        <f t="shared" ref="C51:G56" si="6">+I51+O51+U51</f>
        <v>3283</v>
      </c>
      <c r="D51" s="19">
        <f t="shared" si="6"/>
        <v>62</v>
      </c>
      <c r="E51" s="19">
        <f t="shared" si="6"/>
        <v>961</v>
      </c>
      <c r="F51" s="19">
        <f t="shared" si="6"/>
        <v>71</v>
      </c>
      <c r="G51" s="19">
        <f t="shared" si="6"/>
        <v>1</v>
      </c>
      <c r="H51" s="20">
        <f t="shared" si="2"/>
        <v>4378</v>
      </c>
      <c r="I51" s="14">
        <v>1485</v>
      </c>
      <c r="J51" s="19">
        <v>52</v>
      </c>
      <c r="K51" s="19">
        <v>515</v>
      </c>
      <c r="L51" s="19">
        <v>32</v>
      </c>
      <c r="M51" s="19">
        <v>0</v>
      </c>
      <c r="N51" s="21">
        <f t="shared" si="3"/>
        <v>2084</v>
      </c>
      <c r="O51" s="14">
        <v>297</v>
      </c>
      <c r="P51" s="19">
        <v>7</v>
      </c>
      <c r="Q51" s="19">
        <v>84</v>
      </c>
      <c r="R51" s="19">
        <v>0</v>
      </c>
      <c r="S51" s="19">
        <v>1</v>
      </c>
      <c r="T51" s="19">
        <f t="shared" si="4"/>
        <v>389</v>
      </c>
      <c r="U51" s="19">
        <v>1501</v>
      </c>
      <c r="V51" s="19">
        <v>3</v>
      </c>
      <c r="W51" s="19">
        <v>362</v>
      </c>
      <c r="X51" s="19">
        <v>39</v>
      </c>
      <c r="Y51" s="19">
        <v>0</v>
      </c>
      <c r="Z51" s="22">
        <f t="shared" si="5"/>
        <v>1905</v>
      </c>
      <c r="AB51" s="2"/>
    </row>
    <row r="52" spans="1:28" x14ac:dyDescent="0.25">
      <c r="A52" s="9">
        <v>41801</v>
      </c>
      <c r="B52" s="15" t="s">
        <v>46</v>
      </c>
      <c r="C52" s="14">
        <f t="shared" si="6"/>
        <v>2237</v>
      </c>
      <c r="D52" s="19">
        <f t="shared" si="6"/>
        <v>24</v>
      </c>
      <c r="E52" s="19">
        <f t="shared" si="6"/>
        <v>436</v>
      </c>
      <c r="F52" s="19">
        <f t="shared" si="6"/>
        <v>21</v>
      </c>
      <c r="G52" s="19">
        <f t="shared" si="6"/>
        <v>0</v>
      </c>
      <c r="H52" s="20">
        <f t="shared" si="2"/>
        <v>2718</v>
      </c>
      <c r="I52" s="14">
        <v>1314</v>
      </c>
      <c r="J52" s="19">
        <v>24</v>
      </c>
      <c r="K52" s="19">
        <v>228</v>
      </c>
      <c r="L52" s="19">
        <v>3</v>
      </c>
      <c r="M52" s="19">
        <v>0</v>
      </c>
      <c r="N52" s="21">
        <f t="shared" si="3"/>
        <v>1569</v>
      </c>
      <c r="O52" s="14">
        <v>0</v>
      </c>
      <c r="P52" s="19">
        <v>0</v>
      </c>
      <c r="Q52" s="19">
        <v>0</v>
      </c>
      <c r="R52" s="19">
        <v>0</v>
      </c>
      <c r="S52" s="19">
        <v>0</v>
      </c>
      <c r="T52" s="19">
        <f t="shared" si="4"/>
        <v>0</v>
      </c>
      <c r="U52" s="19">
        <v>923</v>
      </c>
      <c r="V52" s="19"/>
      <c r="W52" s="19">
        <v>208</v>
      </c>
      <c r="X52" s="19">
        <v>18</v>
      </c>
      <c r="Y52" s="19">
        <v>0</v>
      </c>
      <c r="Z52" s="22">
        <f t="shared" si="5"/>
        <v>1149</v>
      </c>
      <c r="AB52" s="2"/>
    </row>
    <row r="53" spans="1:28" x14ac:dyDescent="0.25">
      <c r="A53" s="9">
        <v>41797</v>
      </c>
      <c r="B53" s="15" t="s">
        <v>47</v>
      </c>
      <c r="C53" s="14">
        <f t="shared" si="6"/>
        <v>3157</v>
      </c>
      <c r="D53" s="19">
        <f t="shared" si="6"/>
        <v>151</v>
      </c>
      <c r="E53" s="19">
        <f t="shared" si="6"/>
        <v>646</v>
      </c>
      <c r="F53" s="19">
        <f t="shared" si="6"/>
        <v>8</v>
      </c>
      <c r="G53" s="19">
        <f t="shared" si="6"/>
        <v>1</v>
      </c>
      <c r="H53" s="20">
        <f t="shared" si="2"/>
        <v>3963</v>
      </c>
      <c r="I53" s="14">
        <v>1568</v>
      </c>
      <c r="J53" s="19">
        <v>114</v>
      </c>
      <c r="K53" s="19">
        <v>378</v>
      </c>
      <c r="L53" s="19"/>
      <c r="M53" s="19">
        <v>1</v>
      </c>
      <c r="N53" s="21">
        <f t="shared" si="3"/>
        <v>2061</v>
      </c>
      <c r="O53" s="14">
        <v>522</v>
      </c>
      <c r="P53" s="19">
        <v>27</v>
      </c>
      <c r="Q53" s="19">
        <v>81</v>
      </c>
      <c r="R53" s="19">
        <v>1</v>
      </c>
      <c r="S53" s="19"/>
      <c r="T53" s="19">
        <f t="shared" si="4"/>
        <v>631</v>
      </c>
      <c r="U53" s="19">
        <v>1067</v>
      </c>
      <c r="V53" s="19">
        <v>10</v>
      </c>
      <c r="W53" s="19">
        <v>187</v>
      </c>
      <c r="X53" s="19">
        <v>7</v>
      </c>
      <c r="Y53" s="19">
        <v>0</v>
      </c>
      <c r="Z53" s="22">
        <f t="shared" si="5"/>
        <v>1271</v>
      </c>
      <c r="AB53" s="2"/>
    </row>
    <row r="54" spans="1:28" x14ac:dyDescent="0.25">
      <c r="A54" s="9">
        <v>41807</v>
      </c>
      <c r="B54" s="15" t="s">
        <v>48</v>
      </c>
      <c r="C54" s="14">
        <f t="shared" si="6"/>
        <v>5422</v>
      </c>
      <c r="D54" s="19">
        <f t="shared" si="6"/>
        <v>620</v>
      </c>
      <c r="E54" s="19">
        <f t="shared" si="6"/>
        <v>597</v>
      </c>
      <c r="F54" s="19">
        <f t="shared" si="6"/>
        <v>9</v>
      </c>
      <c r="G54" s="19">
        <f t="shared" si="6"/>
        <v>3</v>
      </c>
      <c r="H54" s="20">
        <f t="shared" si="2"/>
        <v>6651</v>
      </c>
      <c r="I54" s="14">
        <v>1623</v>
      </c>
      <c r="J54" s="19">
        <v>483</v>
      </c>
      <c r="K54" s="19">
        <v>185</v>
      </c>
      <c r="L54" s="19">
        <v>1</v>
      </c>
      <c r="M54" s="19">
        <v>0</v>
      </c>
      <c r="N54" s="21">
        <f t="shared" si="3"/>
        <v>2292</v>
      </c>
      <c r="O54" s="14">
        <v>614</v>
      </c>
      <c r="P54" s="19">
        <v>33</v>
      </c>
      <c r="Q54" s="19">
        <v>67</v>
      </c>
      <c r="R54" s="19">
        <v>0</v>
      </c>
      <c r="S54" s="19"/>
      <c r="T54" s="19">
        <f t="shared" si="4"/>
        <v>714</v>
      </c>
      <c r="U54" s="19">
        <v>3185</v>
      </c>
      <c r="V54" s="19">
        <v>104</v>
      </c>
      <c r="W54" s="19">
        <v>345</v>
      </c>
      <c r="X54" s="19">
        <v>8</v>
      </c>
      <c r="Y54" s="19">
        <v>3</v>
      </c>
      <c r="Z54" s="22">
        <f t="shared" si="5"/>
        <v>3645</v>
      </c>
      <c r="AB54" s="2"/>
    </row>
    <row r="55" spans="1:28" x14ac:dyDescent="0.25">
      <c r="A55" s="9">
        <v>41872</v>
      </c>
      <c r="B55" s="15" t="s">
        <v>49</v>
      </c>
      <c r="C55" s="14">
        <f t="shared" si="6"/>
        <v>1692</v>
      </c>
      <c r="D55" s="19">
        <f t="shared" si="6"/>
        <v>23</v>
      </c>
      <c r="E55" s="19">
        <f t="shared" si="6"/>
        <v>1524</v>
      </c>
      <c r="F55" s="19">
        <f t="shared" si="6"/>
        <v>60</v>
      </c>
      <c r="G55" s="19">
        <f t="shared" si="6"/>
        <v>0</v>
      </c>
      <c r="H55" s="20">
        <f t="shared" si="2"/>
        <v>3299</v>
      </c>
      <c r="I55" s="14">
        <v>514</v>
      </c>
      <c r="J55" s="19">
        <v>17</v>
      </c>
      <c r="K55" s="19">
        <v>459</v>
      </c>
      <c r="L55" s="19">
        <v>1</v>
      </c>
      <c r="M55" s="19">
        <v>0</v>
      </c>
      <c r="N55" s="21">
        <f t="shared" si="3"/>
        <v>991</v>
      </c>
      <c r="O55" s="14">
        <v>940</v>
      </c>
      <c r="P55" s="19">
        <v>6</v>
      </c>
      <c r="Q55" s="19">
        <v>710</v>
      </c>
      <c r="R55" s="19">
        <v>4</v>
      </c>
      <c r="S55" s="19">
        <v>0</v>
      </c>
      <c r="T55" s="19">
        <f t="shared" si="4"/>
        <v>1660</v>
      </c>
      <c r="U55" s="19">
        <v>238</v>
      </c>
      <c r="V55" s="19"/>
      <c r="W55" s="19">
        <v>355</v>
      </c>
      <c r="X55" s="19">
        <v>55</v>
      </c>
      <c r="Y55" s="19">
        <v>0</v>
      </c>
      <c r="Z55" s="22">
        <f t="shared" si="5"/>
        <v>648</v>
      </c>
      <c r="AB55" s="2"/>
    </row>
    <row r="56" spans="1:28" x14ac:dyDescent="0.25">
      <c r="A56" s="9">
        <v>41885</v>
      </c>
      <c r="B56" s="15" t="s">
        <v>50</v>
      </c>
      <c r="C56" s="14">
        <f t="shared" si="6"/>
        <v>1985</v>
      </c>
      <c r="D56" s="19">
        <f t="shared" si="6"/>
        <v>232</v>
      </c>
      <c r="E56" s="19">
        <f t="shared" si="6"/>
        <v>175</v>
      </c>
      <c r="F56" s="19">
        <f t="shared" si="6"/>
        <v>38</v>
      </c>
      <c r="G56" s="19">
        <f t="shared" si="6"/>
        <v>0</v>
      </c>
      <c r="H56" s="20">
        <f t="shared" si="2"/>
        <v>2430</v>
      </c>
      <c r="I56" s="14">
        <v>1605</v>
      </c>
      <c r="J56" s="19">
        <v>227</v>
      </c>
      <c r="K56" s="19">
        <v>94</v>
      </c>
      <c r="L56" s="19">
        <v>4</v>
      </c>
      <c r="M56" s="19">
        <v>0</v>
      </c>
      <c r="N56" s="21">
        <f t="shared" si="3"/>
        <v>1930</v>
      </c>
      <c r="O56" s="14">
        <v>0</v>
      </c>
      <c r="P56" s="19">
        <v>0</v>
      </c>
      <c r="Q56" s="19">
        <v>0</v>
      </c>
      <c r="R56" s="19">
        <v>0</v>
      </c>
      <c r="S56" s="19">
        <v>0</v>
      </c>
      <c r="T56" s="19">
        <f t="shared" si="4"/>
        <v>0</v>
      </c>
      <c r="U56" s="19">
        <v>380</v>
      </c>
      <c r="V56" s="19">
        <v>5</v>
      </c>
      <c r="W56" s="19">
        <v>81</v>
      </c>
      <c r="X56" s="19">
        <v>34</v>
      </c>
      <c r="Y56" s="19">
        <v>0</v>
      </c>
      <c r="Z56" s="22">
        <f t="shared" si="5"/>
        <v>500</v>
      </c>
      <c r="AB56" s="2"/>
    </row>
    <row r="57" spans="1:28" ht="15.75" thickBot="1" x14ac:dyDescent="0.3">
      <c r="A57" s="23"/>
      <c r="B57" s="24"/>
      <c r="C57" s="25"/>
      <c r="D57" s="26"/>
      <c r="E57" s="26"/>
      <c r="F57" s="26"/>
      <c r="G57" s="26"/>
      <c r="H57" s="27"/>
      <c r="I57" s="25"/>
      <c r="J57" s="26"/>
      <c r="K57" s="26"/>
      <c r="L57" s="26"/>
      <c r="M57" s="26"/>
      <c r="N57" s="28"/>
      <c r="O57" s="25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9"/>
      <c r="AB57" s="2"/>
    </row>
    <row r="58" spans="1:28" ht="6.75" customHeight="1" thickBot="1" x14ac:dyDescent="0.3">
      <c r="B58" s="30"/>
      <c r="C58" s="31"/>
      <c r="D58" s="31"/>
      <c r="E58" s="31"/>
      <c r="F58" s="31"/>
      <c r="G58" s="31"/>
      <c r="H58" s="31"/>
      <c r="AB58" s="2"/>
    </row>
    <row r="59" spans="1:28" ht="27.75" customHeight="1" thickBot="1" x14ac:dyDescent="0.3">
      <c r="A59" s="51" t="s">
        <v>51</v>
      </c>
      <c r="B59" s="52"/>
      <c r="C59" s="52"/>
      <c r="D59" s="52"/>
      <c r="E59" s="52"/>
      <c r="F59" s="52"/>
      <c r="G59" s="52"/>
      <c r="H59" s="53"/>
      <c r="AB59" s="2"/>
    </row>
    <row r="60" spans="1:28" ht="6.75" customHeight="1" x14ac:dyDescent="0.25">
      <c r="AB60" s="2"/>
    </row>
    <row r="61" spans="1:28" x14ac:dyDescent="0.25">
      <c r="A61" s="1"/>
      <c r="AB61" s="2"/>
    </row>
    <row r="62" spans="1:28" x14ac:dyDescent="0.25">
      <c r="A62" s="1"/>
      <c r="AB62" s="2"/>
    </row>
    <row r="63" spans="1:28" x14ac:dyDescent="0.25">
      <c r="AB63" s="2"/>
    </row>
    <row r="64" spans="1:28" x14ac:dyDescent="0.25">
      <c r="AB64" s="2"/>
    </row>
    <row r="65" spans="28:28" x14ac:dyDescent="0.25">
      <c r="AB65" s="2"/>
    </row>
    <row r="66" spans="28:28" ht="24" customHeight="1" x14ac:dyDescent="0.25">
      <c r="AB66" s="2"/>
    </row>
    <row r="67" spans="28:28" x14ac:dyDescent="0.25">
      <c r="AB67" s="2"/>
    </row>
    <row r="68" spans="28:28" x14ac:dyDescent="0.25">
      <c r="AB68" s="2"/>
    </row>
    <row r="69" spans="28:28" x14ac:dyDescent="0.25">
      <c r="AB69" s="2"/>
    </row>
    <row r="70" spans="28:28" x14ac:dyDescent="0.25">
      <c r="AB70" s="2"/>
    </row>
    <row r="71" spans="28:28" x14ac:dyDescent="0.25">
      <c r="AB71" s="2"/>
    </row>
    <row r="72" spans="28:28" x14ac:dyDescent="0.25">
      <c r="AB72" s="2"/>
    </row>
    <row r="73" spans="28:28" x14ac:dyDescent="0.25">
      <c r="AB73" s="2"/>
    </row>
    <row r="74" spans="28:28" x14ac:dyDescent="0.25">
      <c r="AB74" s="2"/>
    </row>
    <row r="75" spans="28:28" x14ac:dyDescent="0.25">
      <c r="AB75" s="2"/>
    </row>
    <row r="76" spans="28:28" x14ac:dyDescent="0.25">
      <c r="AB76" s="2"/>
    </row>
    <row r="77" spans="28:28" x14ac:dyDescent="0.25">
      <c r="AB77" s="2"/>
    </row>
    <row r="78" spans="28:28" x14ac:dyDescent="0.25">
      <c r="AB78" s="2"/>
    </row>
    <row r="79" spans="28:28" x14ac:dyDescent="0.25">
      <c r="AB79" s="2"/>
    </row>
    <row r="80" spans="28:28" x14ac:dyDescent="0.25">
      <c r="AB80" s="2"/>
    </row>
    <row r="81" spans="28:28" x14ac:dyDescent="0.25">
      <c r="AB81" s="2"/>
    </row>
    <row r="82" spans="28:28" x14ac:dyDescent="0.25">
      <c r="AB82" s="2"/>
    </row>
    <row r="83" spans="28:28" x14ac:dyDescent="0.25">
      <c r="AB83" s="2"/>
    </row>
    <row r="84" spans="28:28" x14ac:dyDescent="0.25">
      <c r="AB84" s="2"/>
    </row>
    <row r="85" spans="28:28" ht="24" customHeight="1" x14ac:dyDescent="0.25">
      <c r="AB85" s="2"/>
    </row>
    <row r="86" spans="28:28" x14ac:dyDescent="0.25">
      <c r="AB86" s="2"/>
    </row>
    <row r="87" spans="28:28" x14ac:dyDescent="0.25">
      <c r="AB87" s="2"/>
    </row>
  </sheetData>
  <mergeCells count="13">
    <mergeCell ref="A59:H59"/>
    <mergeCell ref="A14:A16"/>
    <mergeCell ref="B14:B16"/>
    <mergeCell ref="C14:H15"/>
    <mergeCell ref="I14:N15"/>
    <mergeCell ref="O14:T15"/>
    <mergeCell ref="U14:Z15"/>
    <mergeCell ref="A7:Z7"/>
    <mergeCell ref="A8:Z8"/>
    <mergeCell ref="A9:Z9"/>
    <mergeCell ref="A11:Z11"/>
    <mergeCell ref="B12:Z12"/>
    <mergeCell ref="A13:Z13"/>
  </mergeCells>
  <pageMargins left="0.31496062992125984" right="0.70866141732283472" top="0.35433070866141736" bottom="0.35433070866141736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VIVIXZONA-2024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2026-02-16T21:32:47Z</cp:lastPrinted>
  <dcterms:created xsi:type="dcterms:W3CDTF">2026-02-16T19:33:22Z</dcterms:created>
  <dcterms:modified xsi:type="dcterms:W3CDTF">2026-02-18T21:34:59Z</dcterms:modified>
</cp:coreProperties>
</file>