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373931E1-BC9A-417A-8391-8C8C03241B36}" xr6:coauthVersionLast="47" xr6:coauthVersionMax="47" xr10:uidLastSave="{00000000-0000-0000-0000-000000000000}"/>
  <bookViews>
    <workbookView xWindow="-120" yWindow="-120" windowWidth="29040" windowHeight="15720" xr2:uid="{9929F079-8B89-4955-8170-7770A6B0EBE3}"/>
  </bookViews>
  <sheets>
    <sheet name="Poblacionx zona y sexo-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7" i="1" l="1"/>
  <c r="D38" i="1"/>
  <c r="D39" i="1"/>
  <c r="E27" i="1"/>
  <c r="E28" i="1"/>
  <c r="E29" i="1"/>
  <c r="E30" i="1"/>
  <c r="E31" i="1"/>
  <c r="E35" i="1"/>
  <c r="E36" i="1"/>
  <c r="E37" i="1"/>
  <c r="E38" i="1"/>
  <c r="E39" i="1"/>
  <c r="E54" i="1"/>
  <c r="E55" i="1"/>
  <c r="E57" i="1"/>
  <c r="M19" i="1"/>
  <c r="L19" i="1"/>
  <c r="J19" i="1"/>
  <c r="I19" i="1"/>
  <c r="G19" i="1"/>
  <c r="F19" i="1"/>
  <c r="K53" i="1"/>
  <c r="H53" i="1"/>
  <c r="K52" i="1"/>
  <c r="H52" i="1"/>
  <c r="D22" i="1"/>
  <c r="D23" i="1"/>
  <c r="D24" i="1"/>
  <c r="D25" i="1"/>
  <c r="D26" i="1"/>
  <c r="E26" i="1" s="1"/>
  <c r="D27" i="1"/>
  <c r="D28" i="1"/>
  <c r="D29" i="1"/>
  <c r="D30" i="1"/>
  <c r="D31" i="1"/>
  <c r="D32" i="1"/>
  <c r="D33" i="1"/>
  <c r="D34" i="1"/>
  <c r="D35" i="1"/>
  <c r="D36" i="1"/>
  <c r="D40" i="1"/>
  <c r="D41" i="1"/>
  <c r="D42" i="1"/>
  <c r="E42" i="1" s="1"/>
  <c r="D43" i="1"/>
  <c r="D44" i="1"/>
  <c r="D45" i="1"/>
  <c r="D46" i="1"/>
  <c r="D47" i="1"/>
  <c r="D48" i="1"/>
  <c r="D49" i="1"/>
  <c r="D50" i="1"/>
  <c r="E50" i="1" s="1"/>
  <c r="D51" i="1"/>
  <c r="E51" i="1" s="1"/>
  <c r="D52" i="1"/>
  <c r="E52" i="1" s="1"/>
  <c r="D53" i="1"/>
  <c r="E53" i="1" s="1"/>
  <c r="D54" i="1"/>
  <c r="D55" i="1"/>
  <c r="D56" i="1"/>
  <c r="D57" i="1"/>
  <c r="C22" i="1"/>
  <c r="E22" i="1" s="1"/>
  <c r="C23" i="1"/>
  <c r="E23" i="1" s="1"/>
  <c r="C24" i="1"/>
  <c r="E24" i="1" s="1"/>
  <c r="C25" i="1"/>
  <c r="E25" i="1" s="1"/>
  <c r="C26" i="1"/>
  <c r="C27" i="1"/>
  <c r="C28" i="1"/>
  <c r="C29" i="1"/>
  <c r="C30" i="1"/>
  <c r="C31" i="1"/>
  <c r="C32" i="1"/>
  <c r="E32" i="1" s="1"/>
  <c r="C33" i="1"/>
  <c r="E33" i="1" s="1"/>
  <c r="C34" i="1"/>
  <c r="E34" i="1" s="1"/>
  <c r="C35" i="1"/>
  <c r="C36" i="1"/>
  <c r="C37" i="1"/>
  <c r="C38" i="1"/>
  <c r="C39" i="1"/>
  <c r="C40" i="1"/>
  <c r="E40" i="1" s="1"/>
  <c r="C41" i="1"/>
  <c r="E41" i="1" s="1"/>
  <c r="C42" i="1"/>
  <c r="C43" i="1"/>
  <c r="E43" i="1" s="1"/>
  <c r="C44" i="1"/>
  <c r="E44" i="1" s="1"/>
  <c r="C45" i="1"/>
  <c r="E45" i="1" s="1"/>
  <c r="C46" i="1"/>
  <c r="E46" i="1" s="1"/>
  <c r="C47" i="1"/>
  <c r="E47" i="1" s="1"/>
  <c r="C48" i="1"/>
  <c r="E48" i="1" s="1"/>
  <c r="C49" i="1"/>
  <c r="E49" i="1" s="1"/>
  <c r="C50" i="1"/>
  <c r="C51" i="1"/>
  <c r="C52" i="1"/>
  <c r="C53" i="1"/>
  <c r="C54" i="1"/>
  <c r="C55" i="1"/>
  <c r="C56" i="1"/>
  <c r="E56" i="1" s="1"/>
  <c r="C57" i="1"/>
  <c r="C21" i="1"/>
  <c r="D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4" i="1"/>
  <c r="K55" i="1"/>
  <c r="K56" i="1"/>
  <c r="K57" i="1"/>
  <c r="K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4" i="1"/>
  <c r="H55" i="1"/>
  <c r="H56" i="1"/>
  <c r="H57" i="1"/>
  <c r="H21" i="1"/>
  <c r="K19" i="1" l="1"/>
  <c r="H19" i="1"/>
  <c r="E21" i="1"/>
  <c r="N19" i="1"/>
  <c r="D19" i="1"/>
  <c r="C19" i="1"/>
  <c r="E19" i="1" l="1"/>
</calcChain>
</file>

<file path=xl/sharedStrings.xml><?xml version="1.0" encoding="utf-8"?>
<sst xmlns="http://schemas.openxmlformats.org/spreadsheetml/2006/main" count="62" uniqueCount="53">
  <si>
    <t>GESTIÓN DE LA INFORMACIÓN ESTADÍSTICA Y CARTOGRÁFICA DEL HUILA</t>
  </si>
  <si>
    <t>SISBEN</t>
  </si>
  <si>
    <t>CODIGO DANE</t>
  </si>
  <si>
    <t>MUNICIPIOS</t>
  </si>
  <si>
    <t>Total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</si>
  <si>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</si>
  <si>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</si>
  <si>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</si>
  <si>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</si>
  <si>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</si>
  <si>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</si>
  <si>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</si>
  <si>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</si>
  <si>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</si>
  <si>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</si>
  <si>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</si>
  <si>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</si>
  <si>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</si>
  <si>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</si>
  <si>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</si>
  <si>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</si>
  <si>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</si>
  <si>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</si>
  <si>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</si>
  <si>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</si>
  <si>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</si>
  <si>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</si>
  <si>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</si>
  <si>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</si>
  <si>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</si>
  <si>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</si>
  <si>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</si>
  <si>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</si>
  <si>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</si>
  <si>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</si>
  <si>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</si>
  <si>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</si>
  <si>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</si>
  <si>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</si>
  <si>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</si>
  <si>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</si>
  <si>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</si>
  <si>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</si>
  <si>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Base Certificada a diciembre de 2024 Registros Validados y Suspendidos - DNP</t>
    </r>
  </si>
  <si>
    <t>HOMBRE</t>
  </si>
  <si>
    <t>MUJER</t>
  </si>
  <si>
    <t>TOTAL</t>
  </si>
  <si>
    <t>CABECERA</t>
  </si>
  <si>
    <t>CENTRO POBLADO</t>
  </si>
  <si>
    <t>RURAL DISPERSO</t>
  </si>
  <si>
    <t>POBLACIÓN SISBEN POR ZONA Y SEXO EN EL DEPARTAMENTO</t>
  </si>
  <si>
    <t>GOBERNACIÓN DEL HUILA</t>
  </si>
  <si>
    <t>DEPARTAMENTO ADMINISTRATIVO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</si>
</sst>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_);\(0\)"/>
    <numFmt numFmtId="165" formatCode="_(* #,##0_);_(* \(#,##0\);_(* &quot;-&quot;??_);_(@_)"/>
    <numFmt numFmtId="166" formatCode="_(* #,##0.0_);_(* \(#,##0.0\);_(* &quot;-&quot;??_);_(@_)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0" fontId="1" fillId="0" borderId="0" xfId="2" applyAlignment="1">
      <alignment vertical="center"/>
    </xf>
    <xf numFmtId="0" fontId="6" fillId="3" borderId="14" xfId="2" applyFont="1" applyFill="1" applyBorder="1" applyAlignment="1">
      <alignment horizontal="center" vertical="center" wrapText="1"/>
    </xf>
    <xf numFmtId="0" fontId="1" fillId="0" borderId="1" xfId="2" applyBorder="1"/>
    <xf numFmtId="0" fontId="4" fillId="0" borderId="12" xfId="2" applyFont="1" applyBorder="1"/>
    <xf numFmtId="0" fontId="4" fillId="0" borderId="15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4" fillId="0" borderId="17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4" fillId="0" borderId="13" xfId="2" applyFont="1" applyBorder="1" applyAlignment="1">
      <alignment vertical="center" wrapText="1"/>
    </xf>
    <xf numFmtId="165" fontId="4" fillId="0" borderId="18" xfId="3" applyNumberFormat="1" applyFont="1" applyFill="1" applyBorder="1" applyAlignment="1">
      <alignment wrapText="1"/>
    </xf>
    <xf numFmtId="165" fontId="4" fillId="0" borderId="19" xfId="3" applyNumberFormat="1" applyFont="1" applyFill="1" applyBorder="1" applyAlignment="1">
      <alignment wrapText="1"/>
    </xf>
    <xf numFmtId="165" fontId="4" fillId="0" borderId="20" xfId="3" applyNumberFormat="1" applyFont="1" applyFill="1" applyBorder="1" applyAlignment="1">
      <alignment wrapText="1"/>
    </xf>
    <xf numFmtId="0" fontId="7" fillId="0" borderId="4" xfId="2" applyFont="1" applyBorder="1"/>
    <xf numFmtId="0" fontId="3" fillId="0" borderId="13" xfId="2" applyFont="1" applyBorder="1"/>
    <xf numFmtId="0" fontId="1" fillId="0" borderId="18" xfId="2" applyBorder="1"/>
    <xf numFmtId="0" fontId="1" fillId="0" borderId="19" xfId="2" applyBorder="1"/>
    <xf numFmtId="0" fontId="1" fillId="0" borderId="20" xfId="2" applyBorder="1"/>
    <xf numFmtId="0" fontId="3" fillId="0" borderId="14" xfId="2" applyFont="1" applyBorder="1" applyAlignment="1">
      <alignment horizontal="left"/>
    </xf>
    <xf numFmtId="165" fontId="3" fillId="0" borderId="21" xfId="3" applyNumberFormat="1" applyFont="1" applyFill="1" applyBorder="1"/>
    <xf numFmtId="165" fontId="3" fillId="0" borderId="22" xfId="3" applyNumberFormat="1" applyFont="1" applyFill="1" applyBorder="1"/>
    <xf numFmtId="165" fontId="3" fillId="0" borderId="23" xfId="3" applyNumberFormat="1" applyFont="1" applyFill="1" applyBorder="1"/>
    <xf numFmtId="165" fontId="3" fillId="0" borderId="7" xfId="3" applyNumberFormat="1" applyFont="1" applyFill="1" applyBorder="1"/>
    <xf numFmtId="165" fontId="3" fillId="0" borderId="8" xfId="3" applyNumberFormat="1" applyFont="1" applyFill="1" applyBorder="1"/>
    <xf numFmtId="0" fontId="3" fillId="0" borderId="0" xfId="2" applyFont="1"/>
    <xf numFmtId="166" fontId="7" fillId="0" borderId="0" xfId="3" applyNumberFormat="1" applyFont="1" applyFill="1"/>
    <xf numFmtId="0" fontId="6" fillId="0" borderId="0" xfId="2" applyFont="1" applyAlignment="1">
      <alignment vertical="center" wrapText="1"/>
    </xf>
    <xf numFmtId="0" fontId="7" fillId="0" borderId="0" xfId="2" applyFont="1"/>
    <xf numFmtId="3" fontId="7" fillId="0" borderId="18" xfId="2" applyNumberFormat="1" applyFont="1" applyBorder="1"/>
    <xf numFmtId="165" fontId="7" fillId="0" borderId="19" xfId="2" applyNumberFormat="1" applyFont="1" applyBorder="1"/>
    <xf numFmtId="0" fontId="7" fillId="0" borderId="20" xfId="2" applyFont="1" applyBorder="1"/>
    <xf numFmtId="0" fontId="7" fillId="0" borderId="6" xfId="2" applyFont="1" applyBorder="1"/>
    <xf numFmtId="165" fontId="4" fillId="0" borderId="24" xfId="3" applyNumberFormat="1" applyFont="1" applyFill="1" applyBorder="1" applyAlignment="1">
      <alignment wrapText="1"/>
    </xf>
    <xf numFmtId="0" fontId="4" fillId="0" borderId="3" xfId="2" applyFont="1" applyBorder="1" applyAlignment="1">
      <alignment horizontal="center"/>
    </xf>
    <xf numFmtId="0" fontId="1" fillId="0" borderId="5" xfId="2" applyBorder="1"/>
    <xf numFmtId="165" fontId="4" fillId="0" borderId="17" xfId="2" applyNumberFormat="1" applyFont="1" applyBorder="1" applyAlignment="1">
      <alignment horizontal="center"/>
    </xf>
    <xf numFmtId="0" fontId="7" fillId="4" borderId="4" xfId="2" applyFont="1" applyFill="1" applyBorder="1" applyAlignment="1">
      <alignment horizontal="center"/>
    </xf>
    <xf numFmtId="0" fontId="3" fillId="4" borderId="13" xfId="2" applyFont="1" applyFill="1" applyBorder="1"/>
    <xf numFmtId="3" fontId="7" fillId="4" borderId="18" xfId="2" applyNumberFormat="1" applyFont="1" applyFill="1" applyBorder="1"/>
    <xf numFmtId="165" fontId="7" fillId="4" borderId="19" xfId="2" applyNumberFormat="1" applyFont="1" applyFill="1" applyBorder="1"/>
    <xf numFmtId="0" fontId="7" fillId="4" borderId="20" xfId="2" applyFont="1" applyFill="1" applyBorder="1"/>
    <xf numFmtId="0" fontId="0" fillId="4" borderId="0" xfId="0" applyFill="1"/>
    <xf numFmtId="0" fontId="0" fillId="4" borderId="20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8" xfId="0" applyFont="1" applyBorder="1"/>
    <xf numFmtId="0" fontId="0" fillId="0" borderId="19" xfId="0" applyFont="1" applyBorder="1"/>
    <xf numFmtId="0" fontId="0" fillId="0" borderId="20" xfId="0" applyFont="1" applyBorder="1"/>
    <xf numFmtId="3" fontId="8" fillId="4" borderId="18" xfId="0" applyNumberFormat="1" applyFont="1" applyFill="1" applyBorder="1" applyAlignment="1">
      <alignment horizontal="right"/>
    </xf>
    <xf numFmtId="165" fontId="8" fillId="4" borderId="19" xfId="1" applyNumberFormat="1" applyFont="1" applyFill="1" applyBorder="1" applyAlignment="1">
      <alignment horizontal="right"/>
    </xf>
    <xf numFmtId="165" fontId="8" fillId="4" borderId="18" xfId="1" applyNumberFormat="1" applyFont="1" applyFill="1" applyBorder="1" applyAlignment="1">
      <alignment horizontal="right"/>
    </xf>
    <xf numFmtId="0" fontId="7" fillId="0" borderId="5" xfId="2" applyFont="1" applyBorder="1"/>
    <xf numFmtId="0" fontId="7" fillId="4" borderId="5" xfId="2" applyFont="1" applyFill="1" applyBorder="1"/>
    <xf numFmtId="3" fontId="8" fillId="4" borderId="19" xfId="0" applyNumberFormat="1" applyFont="1" applyFill="1" applyBorder="1" applyAlignment="1">
      <alignment horizontal="right"/>
    </xf>
    <xf numFmtId="0" fontId="5" fillId="0" borderId="0" xfId="2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2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164" fontId="4" fillId="2" borderId="6" xfId="2" applyNumberFormat="1" applyFont="1" applyFill="1" applyBorder="1" applyAlignment="1">
      <alignment horizontal="center" vertical="center"/>
    </xf>
    <xf numFmtId="164" fontId="4" fillId="2" borderId="7" xfId="2" applyNumberFormat="1" applyFont="1" applyFill="1" applyBorder="1" applyAlignment="1">
      <alignment horizontal="center" vertical="center"/>
    </xf>
    <xf numFmtId="164" fontId="4" fillId="2" borderId="8" xfId="2" applyNumberFormat="1" applyFont="1" applyFill="1" applyBorder="1" applyAlignment="1">
      <alignment horizontal="center" vertical="center"/>
    </xf>
    <xf numFmtId="0" fontId="6" fillId="3" borderId="9" xfId="2" applyFont="1" applyFill="1" applyBorder="1" applyAlignment="1">
      <alignment horizontal="left" vertical="center" wrapText="1"/>
    </xf>
    <xf numFmtId="0" fontId="6" fillId="3" borderId="10" xfId="2" applyFont="1" applyFill="1" applyBorder="1" applyAlignment="1">
      <alignment horizontal="left" vertical="center" wrapText="1"/>
    </xf>
    <xf numFmtId="0" fontId="6" fillId="3" borderId="11" xfId="2" applyFont="1" applyFill="1" applyBorder="1" applyAlignment="1">
      <alignment horizontal="left" vertical="center" wrapText="1"/>
    </xf>
    <xf numFmtId="164" fontId="4" fillId="2" borderId="9" xfId="2" applyNumberFormat="1" applyFont="1" applyFill="1" applyBorder="1" applyAlignment="1">
      <alignment horizontal="center" vertical="center"/>
    </xf>
    <xf numFmtId="164" fontId="4" fillId="2" borderId="10" xfId="2" applyNumberFormat="1" applyFont="1" applyFill="1" applyBorder="1" applyAlignment="1">
      <alignment horizontal="center" vertical="center"/>
    </xf>
    <xf numFmtId="164" fontId="4" fillId="2" borderId="11" xfId="2" applyNumberFormat="1" applyFont="1" applyFill="1" applyBorder="1" applyAlignment="1">
      <alignment horizontal="center" vertical="center"/>
    </xf>
    <xf numFmtId="0" fontId="6" fillId="3" borderId="12" xfId="2" applyFont="1" applyFill="1" applyBorder="1" applyAlignment="1">
      <alignment horizontal="center" vertical="center" wrapText="1"/>
    </xf>
    <xf numFmtId="0" fontId="6" fillId="3" borderId="13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</cellXfs>
  <cellStyles count="4">
    <cellStyle name="Millares" xfId="1" builtinId="3"/>
    <cellStyle name="Millares 3" xfId="3" xr:uid="{BCC7DEC8-0593-488D-9001-7B34B1F629F9}"/>
    <cellStyle name="Normal" xfId="0" builtinId="0"/>
    <cellStyle name="Normal 3" xfId="2" xr:uid="{07AD5593-B93A-468C-8A98-83DB8842A8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47625</xdr:rowOff>
    </xdr:from>
    <xdr:to>
      <xdr:col>2</xdr:col>
      <xdr:colOff>447675</xdr:colOff>
      <xdr:row>5</xdr:row>
      <xdr:rowOff>228600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5446EC0-AE0E-4CA6-9855-9E72B7D7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47625"/>
          <a:ext cx="169545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DE88D-C5FD-4D7B-959C-2004FA29F16D}">
  <dimension ref="A6:Q62"/>
  <sheetViews>
    <sheetView tabSelected="1" workbookViewId="0">
      <selection activeCell="H19" sqref="H19"/>
    </sheetView>
  </sheetViews>
  <sheetFormatPr baseColWidth="10" defaultRowHeight="12.75" x14ac:dyDescent="0.2"/>
  <cols>
    <col min="14" max="14" width="11.85546875" bestFit="1" customWidth="1"/>
  </cols>
  <sheetData>
    <row r="6" spans="1:17" ht="26.25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5" x14ac:dyDescent="0.25">
      <c r="A7" s="57" t="s">
        <v>0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9"/>
      <c r="O7" s="1"/>
      <c r="P7" s="1"/>
      <c r="Q7" s="1"/>
    </row>
    <row r="8" spans="1:17" ht="15" x14ac:dyDescent="0.25">
      <c r="A8" s="60" t="s">
        <v>51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2"/>
      <c r="O8" s="1"/>
      <c r="P8" s="1"/>
      <c r="Q8" s="1"/>
    </row>
    <row r="9" spans="1:17" ht="15.75" thickBot="1" x14ac:dyDescent="0.3">
      <c r="A9" s="63" t="s">
        <v>52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5"/>
      <c r="O9" s="1"/>
      <c r="P9" s="1"/>
      <c r="Q9" s="2"/>
    </row>
    <row r="10" spans="1:17" ht="8.25" customHeight="1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" x14ac:dyDescent="0.25">
      <c r="A11" s="66" t="s">
        <v>1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8"/>
      <c r="O11" s="1"/>
      <c r="P11" s="1"/>
      <c r="Q11" s="1"/>
    </row>
    <row r="12" spans="1:17" ht="15.75" thickBot="1" x14ac:dyDescent="0.3">
      <c r="A12" s="69" t="s">
        <v>50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1"/>
      <c r="O12" s="1"/>
      <c r="P12" s="1"/>
      <c r="Q12" s="1"/>
    </row>
    <row r="13" spans="1:17" ht="8.25" customHeight="1" thickBot="1" x14ac:dyDescent="0.3">
      <c r="A13" s="1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1"/>
      <c r="P13" s="1"/>
      <c r="Q13" s="1"/>
    </row>
    <row r="14" spans="1:17" ht="15.75" thickBot="1" x14ac:dyDescent="0.3">
      <c r="A14" s="75">
        <v>2024</v>
      </c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7"/>
      <c r="O14" s="1"/>
      <c r="P14" s="1"/>
      <c r="Q14" s="1"/>
    </row>
    <row r="15" spans="1:17" ht="15" x14ac:dyDescent="0.25">
      <c r="A15" s="78" t="s">
        <v>2</v>
      </c>
      <c r="B15" s="78" t="s">
        <v>3</v>
      </c>
      <c r="C15" s="81" t="s">
        <v>46</v>
      </c>
      <c r="D15" s="82"/>
      <c r="E15" s="83"/>
      <c r="F15" s="81" t="s">
        <v>47</v>
      </c>
      <c r="G15" s="82"/>
      <c r="H15" s="83"/>
      <c r="I15" s="81" t="s">
        <v>48</v>
      </c>
      <c r="J15" s="82"/>
      <c r="K15" s="83"/>
      <c r="L15" s="81" t="s">
        <v>49</v>
      </c>
      <c r="M15" s="82"/>
      <c r="N15" s="83"/>
      <c r="O15" s="1"/>
      <c r="P15" s="1"/>
      <c r="Q15" s="1"/>
    </row>
    <row r="16" spans="1:17" ht="15.75" thickBot="1" x14ac:dyDescent="0.3">
      <c r="A16" s="79"/>
      <c r="B16" s="79"/>
      <c r="C16" s="84"/>
      <c r="D16" s="85"/>
      <c r="E16" s="86"/>
      <c r="F16" s="84"/>
      <c r="G16" s="85"/>
      <c r="H16" s="86"/>
      <c r="I16" s="84"/>
      <c r="J16" s="85"/>
      <c r="K16" s="86"/>
      <c r="L16" s="84"/>
      <c r="M16" s="85"/>
      <c r="N16" s="86"/>
      <c r="O16" s="1"/>
      <c r="P16" s="1"/>
      <c r="Q16" s="1"/>
    </row>
    <row r="17" spans="1:14" ht="13.5" thickBot="1" x14ac:dyDescent="0.25">
      <c r="A17" s="80"/>
      <c r="B17" s="80"/>
      <c r="C17" s="3" t="s">
        <v>44</v>
      </c>
      <c r="D17" s="3" t="s">
        <v>45</v>
      </c>
      <c r="E17" s="3" t="s">
        <v>4</v>
      </c>
      <c r="F17" s="3" t="s">
        <v>44</v>
      </c>
      <c r="G17" s="3" t="s">
        <v>45</v>
      </c>
      <c r="H17" s="3" t="s">
        <v>4</v>
      </c>
      <c r="I17" s="3" t="s">
        <v>44</v>
      </c>
      <c r="J17" s="3" t="s">
        <v>45</v>
      </c>
      <c r="K17" s="3" t="s">
        <v>4</v>
      </c>
      <c r="L17" s="3" t="s">
        <v>44</v>
      </c>
      <c r="M17" s="3" t="s">
        <v>45</v>
      </c>
      <c r="N17" s="3" t="s">
        <v>4</v>
      </c>
    </row>
    <row r="18" spans="1:14" ht="15" x14ac:dyDescent="0.25">
      <c r="A18" s="4"/>
      <c r="B18" s="5"/>
      <c r="C18" s="6"/>
      <c r="D18" s="7"/>
      <c r="E18" s="36"/>
      <c r="F18" s="6"/>
      <c r="G18" s="7"/>
      <c r="H18" s="8"/>
      <c r="I18" s="6"/>
      <c r="J18" s="7"/>
      <c r="K18" s="34"/>
      <c r="L18" s="6"/>
      <c r="M18" s="7"/>
      <c r="N18" s="8"/>
    </row>
    <row r="19" spans="1:14" ht="21.75" customHeight="1" x14ac:dyDescent="0.2">
      <c r="A19" s="9">
        <v>41</v>
      </c>
      <c r="B19" s="10" t="s">
        <v>5</v>
      </c>
      <c r="C19" s="11">
        <f t="shared" ref="C19:I19" si="0">SUM(C21:C57)</f>
        <v>518497</v>
      </c>
      <c r="D19" s="12">
        <f t="shared" si="0"/>
        <v>544910</v>
      </c>
      <c r="E19" s="13">
        <f t="shared" si="0"/>
        <v>1063407</v>
      </c>
      <c r="F19" s="11">
        <f t="shared" si="0"/>
        <v>264485</v>
      </c>
      <c r="G19" s="12">
        <f t="shared" si="0"/>
        <v>302402</v>
      </c>
      <c r="H19" s="13">
        <f t="shared" si="0"/>
        <v>566887</v>
      </c>
      <c r="I19" s="11">
        <f t="shared" si="0"/>
        <v>37840</v>
      </c>
      <c r="J19" s="12">
        <f t="shared" ref="J19:K19" si="1">SUM(J21:J57)</f>
        <v>39327</v>
      </c>
      <c r="K19" s="13">
        <f t="shared" si="1"/>
        <v>77167</v>
      </c>
      <c r="L19" s="33">
        <f>SUM(L21:L57)</f>
        <v>216172</v>
      </c>
      <c r="M19" s="12">
        <f t="shared" ref="M19:N19" si="2">SUM(M21:M57)</f>
        <v>203181</v>
      </c>
      <c r="N19" s="13">
        <f t="shared" si="2"/>
        <v>419353</v>
      </c>
    </row>
    <row r="20" spans="1:14" ht="9.75" customHeight="1" x14ac:dyDescent="0.25">
      <c r="A20" s="14"/>
      <c r="B20" s="15"/>
      <c r="C20" s="16"/>
      <c r="D20" s="17"/>
      <c r="E20" s="18"/>
      <c r="F20" s="44"/>
      <c r="G20" s="45"/>
      <c r="H20" s="46"/>
      <c r="I20" s="44"/>
      <c r="J20" s="45"/>
      <c r="K20" s="46"/>
      <c r="L20" s="44"/>
      <c r="M20" s="45"/>
      <c r="N20" s="35"/>
    </row>
    <row r="21" spans="1:14" ht="20.25" customHeight="1" x14ac:dyDescent="0.2">
      <c r="A21" s="9">
        <v>41001</v>
      </c>
      <c r="B21" s="15" t="s">
        <v>6</v>
      </c>
      <c r="C21" s="29">
        <f>F21+I21+L21</f>
        <v>120463</v>
      </c>
      <c r="D21" s="30">
        <f>G21+J21+M21</f>
        <v>140546</v>
      </c>
      <c r="E21" s="31">
        <f>SUM(C21:D21)</f>
        <v>261009</v>
      </c>
      <c r="F21" s="47">
        <v>106989</v>
      </c>
      <c r="G21" s="48">
        <v>126640</v>
      </c>
      <c r="H21" s="49">
        <f>SUM(F21:G21)</f>
        <v>233629</v>
      </c>
      <c r="I21" s="47">
        <v>6852</v>
      </c>
      <c r="J21" s="48">
        <v>7396</v>
      </c>
      <c r="K21" s="49">
        <f>SUM(I21:J21)</f>
        <v>14248</v>
      </c>
      <c r="L21" s="47">
        <v>6622</v>
      </c>
      <c r="M21" s="48">
        <v>6510</v>
      </c>
      <c r="N21" s="53">
        <f>SUM(L21:M21)</f>
        <v>13132</v>
      </c>
    </row>
    <row r="22" spans="1:14" x14ac:dyDescent="0.2">
      <c r="A22" s="9">
        <v>41006</v>
      </c>
      <c r="B22" s="15" t="s">
        <v>7</v>
      </c>
      <c r="C22" s="29">
        <f t="shared" ref="C22:C57" si="3">F22+I22+L22</f>
        <v>18212</v>
      </c>
      <c r="D22" s="30">
        <f t="shared" ref="D22:D57" si="4">G22+J22+M22</f>
        <v>17495</v>
      </c>
      <c r="E22" s="31">
        <f t="shared" ref="E22:E57" si="5">SUM(C22:D22)</f>
        <v>35707</v>
      </c>
      <c r="F22" s="47">
        <v>2637</v>
      </c>
      <c r="G22" s="48">
        <v>2817</v>
      </c>
      <c r="H22" s="49">
        <f t="shared" ref="H22:H57" si="6">SUM(F22:G22)</f>
        <v>5454</v>
      </c>
      <c r="I22" s="47">
        <v>1117</v>
      </c>
      <c r="J22" s="48">
        <v>1143</v>
      </c>
      <c r="K22" s="49">
        <f t="shared" ref="K22:K57" si="7">SUM(I22:J22)</f>
        <v>2260</v>
      </c>
      <c r="L22" s="47">
        <v>14458</v>
      </c>
      <c r="M22" s="48">
        <v>13535</v>
      </c>
      <c r="N22" s="53">
        <f t="shared" ref="N22:N57" si="8">SUM(L22:M22)</f>
        <v>27993</v>
      </c>
    </row>
    <row r="23" spans="1:14" x14ac:dyDescent="0.2">
      <c r="A23" s="9">
        <v>41013</v>
      </c>
      <c r="B23" s="15" t="s">
        <v>8</v>
      </c>
      <c r="C23" s="29">
        <f t="shared" si="3"/>
        <v>5408</v>
      </c>
      <c r="D23" s="30">
        <f t="shared" si="4"/>
        <v>5573</v>
      </c>
      <c r="E23" s="31">
        <f t="shared" si="5"/>
        <v>10981</v>
      </c>
      <c r="F23" s="47">
        <v>3773</v>
      </c>
      <c r="G23" s="48">
        <v>4156</v>
      </c>
      <c r="H23" s="49">
        <f t="shared" si="6"/>
        <v>7929</v>
      </c>
      <c r="I23" s="47">
        <v>144</v>
      </c>
      <c r="J23" s="48">
        <v>127</v>
      </c>
      <c r="K23" s="49">
        <f t="shared" si="7"/>
        <v>271</v>
      </c>
      <c r="L23" s="47">
        <v>1491</v>
      </c>
      <c r="M23" s="48">
        <v>1290</v>
      </c>
      <c r="N23" s="53">
        <f t="shared" si="8"/>
        <v>2781</v>
      </c>
    </row>
    <row r="24" spans="1:14" x14ac:dyDescent="0.2">
      <c r="A24" s="9">
        <v>41016</v>
      </c>
      <c r="B24" s="15" t="s">
        <v>9</v>
      </c>
      <c r="C24" s="29">
        <f t="shared" si="3"/>
        <v>9846</v>
      </c>
      <c r="D24" s="30">
        <f t="shared" si="4"/>
        <v>10449</v>
      </c>
      <c r="E24" s="31">
        <f t="shared" si="5"/>
        <v>20295</v>
      </c>
      <c r="F24" s="47">
        <v>5814</v>
      </c>
      <c r="G24" s="48">
        <v>6489</v>
      </c>
      <c r="H24" s="49">
        <f t="shared" si="6"/>
        <v>12303</v>
      </c>
      <c r="I24" s="47">
        <v>1133</v>
      </c>
      <c r="J24" s="48">
        <v>1185</v>
      </c>
      <c r="K24" s="49">
        <f t="shared" si="7"/>
        <v>2318</v>
      </c>
      <c r="L24" s="47">
        <v>2899</v>
      </c>
      <c r="M24" s="48">
        <v>2775</v>
      </c>
      <c r="N24" s="53">
        <f t="shared" si="8"/>
        <v>5674</v>
      </c>
    </row>
    <row r="25" spans="1:14" x14ac:dyDescent="0.2">
      <c r="A25" s="9">
        <v>41020</v>
      </c>
      <c r="B25" s="15" t="s">
        <v>10</v>
      </c>
      <c r="C25" s="29">
        <f t="shared" si="3"/>
        <v>14499</v>
      </c>
      <c r="D25" s="30">
        <f t="shared" si="4"/>
        <v>14085</v>
      </c>
      <c r="E25" s="31">
        <f t="shared" si="5"/>
        <v>28584</v>
      </c>
      <c r="F25" s="47">
        <v>7342</v>
      </c>
      <c r="G25" s="48">
        <v>7728</v>
      </c>
      <c r="H25" s="49">
        <f t="shared" si="6"/>
        <v>15070</v>
      </c>
      <c r="I25" s="47">
        <v>606</v>
      </c>
      <c r="J25" s="48">
        <v>608</v>
      </c>
      <c r="K25" s="49">
        <f t="shared" si="7"/>
        <v>1214</v>
      </c>
      <c r="L25" s="47">
        <v>6551</v>
      </c>
      <c r="M25" s="48">
        <v>5749</v>
      </c>
      <c r="N25" s="53">
        <f t="shared" si="8"/>
        <v>12300</v>
      </c>
    </row>
    <row r="26" spans="1:14" x14ac:dyDescent="0.2">
      <c r="A26" s="9">
        <v>41026</v>
      </c>
      <c r="B26" s="15" t="s">
        <v>11</v>
      </c>
      <c r="C26" s="29">
        <f t="shared" si="3"/>
        <v>2090</v>
      </c>
      <c r="D26" s="30">
        <f t="shared" si="4"/>
        <v>2119</v>
      </c>
      <c r="E26" s="31">
        <f t="shared" si="5"/>
        <v>4209</v>
      </c>
      <c r="F26" s="47">
        <v>1179</v>
      </c>
      <c r="G26" s="48">
        <v>1290</v>
      </c>
      <c r="H26" s="49">
        <f t="shared" si="6"/>
        <v>2469</v>
      </c>
      <c r="I26" s="47">
        <v>37</v>
      </c>
      <c r="J26" s="48">
        <v>33</v>
      </c>
      <c r="K26" s="49">
        <f t="shared" si="7"/>
        <v>70</v>
      </c>
      <c r="L26" s="47">
        <v>874</v>
      </c>
      <c r="M26" s="48">
        <v>796</v>
      </c>
      <c r="N26" s="53">
        <f t="shared" si="8"/>
        <v>1670</v>
      </c>
    </row>
    <row r="27" spans="1:14" x14ac:dyDescent="0.2">
      <c r="A27" s="9">
        <v>41078</v>
      </c>
      <c r="B27" s="15" t="s">
        <v>12</v>
      </c>
      <c r="C27" s="29">
        <f t="shared" si="3"/>
        <v>3923</v>
      </c>
      <c r="D27" s="30">
        <f t="shared" si="4"/>
        <v>3690</v>
      </c>
      <c r="E27" s="31">
        <f t="shared" si="5"/>
        <v>7613</v>
      </c>
      <c r="F27" s="47">
        <v>2184</v>
      </c>
      <c r="G27" s="48">
        <v>2220</v>
      </c>
      <c r="H27" s="49">
        <f t="shared" si="6"/>
        <v>4404</v>
      </c>
      <c r="I27" s="47">
        <v>0</v>
      </c>
      <c r="J27" s="48">
        <v>0</v>
      </c>
      <c r="K27" s="49">
        <f t="shared" si="7"/>
        <v>0</v>
      </c>
      <c r="L27" s="47">
        <v>1739</v>
      </c>
      <c r="M27" s="48">
        <v>1470</v>
      </c>
      <c r="N27" s="53">
        <f t="shared" si="8"/>
        <v>3209</v>
      </c>
    </row>
    <row r="28" spans="1:14" x14ac:dyDescent="0.2">
      <c r="A28" s="9">
        <v>41132</v>
      </c>
      <c r="B28" s="15" t="s">
        <v>13</v>
      </c>
      <c r="C28" s="29">
        <f t="shared" si="3"/>
        <v>15480</v>
      </c>
      <c r="D28" s="30">
        <f t="shared" si="4"/>
        <v>16590</v>
      </c>
      <c r="E28" s="31">
        <f t="shared" si="5"/>
        <v>32070</v>
      </c>
      <c r="F28" s="47">
        <v>10412</v>
      </c>
      <c r="G28" s="48">
        <v>11673</v>
      </c>
      <c r="H28" s="49">
        <f t="shared" si="6"/>
        <v>22085</v>
      </c>
      <c r="I28" s="47">
        <v>1391</v>
      </c>
      <c r="J28" s="48">
        <v>1536</v>
      </c>
      <c r="K28" s="49">
        <f t="shared" si="7"/>
        <v>2927</v>
      </c>
      <c r="L28" s="47">
        <v>3677</v>
      </c>
      <c r="M28" s="48">
        <v>3381</v>
      </c>
      <c r="N28" s="53">
        <f t="shared" si="8"/>
        <v>7058</v>
      </c>
    </row>
    <row r="29" spans="1:14" x14ac:dyDescent="0.2">
      <c r="A29" s="9">
        <v>41206</v>
      </c>
      <c r="B29" s="15" t="s">
        <v>14</v>
      </c>
      <c r="C29" s="29">
        <f t="shared" si="3"/>
        <v>4629</v>
      </c>
      <c r="D29" s="30">
        <f t="shared" si="4"/>
        <v>4193</v>
      </c>
      <c r="E29" s="31">
        <f t="shared" si="5"/>
        <v>8822</v>
      </c>
      <c r="F29" s="47">
        <v>1219</v>
      </c>
      <c r="G29" s="48">
        <v>1320</v>
      </c>
      <c r="H29" s="49">
        <f t="shared" si="6"/>
        <v>2539</v>
      </c>
      <c r="I29" s="47">
        <v>258</v>
      </c>
      <c r="J29" s="48">
        <v>239</v>
      </c>
      <c r="K29" s="49">
        <f t="shared" si="7"/>
        <v>497</v>
      </c>
      <c r="L29" s="47">
        <v>3152</v>
      </c>
      <c r="M29" s="48">
        <v>2634</v>
      </c>
      <c r="N29" s="53">
        <f t="shared" si="8"/>
        <v>5786</v>
      </c>
    </row>
    <row r="30" spans="1:14" x14ac:dyDescent="0.2">
      <c r="A30" s="9">
        <v>41244</v>
      </c>
      <c r="B30" s="15" t="s">
        <v>15</v>
      </c>
      <c r="C30" s="29">
        <f t="shared" si="3"/>
        <v>2429</v>
      </c>
      <c r="D30" s="30">
        <f t="shared" si="4"/>
        <v>2330</v>
      </c>
      <c r="E30" s="31">
        <f t="shared" si="5"/>
        <v>4759</v>
      </c>
      <c r="F30" s="47">
        <v>862</v>
      </c>
      <c r="G30" s="48">
        <v>958</v>
      </c>
      <c r="H30" s="49">
        <f t="shared" si="6"/>
        <v>1820</v>
      </c>
      <c r="I30" s="47">
        <v>261</v>
      </c>
      <c r="J30" s="48">
        <v>291</v>
      </c>
      <c r="K30" s="49">
        <f t="shared" si="7"/>
        <v>552</v>
      </c>
      <c r="L30" s="47">
        <v>1306</v>
      </c>
      <c r="M30" s="48">
        <v>1081</v>
      </c>
      <c r="N30" s="53">
        <f t="shared" si="8"/>
        <v>2387</v>
      </c>
    </row>
    <row r="31" spans="1:14" x14ac:dyDescent="0.2">
      <c r="A31" s="9">
        <v>41298</v>
      </c>
      <c r="B31" s="15" t="s">
        <v>16</v>
      </c>
      <c r="C31" s="29">
        <f t="shared" si="3"/>
        <v>36585</v>
      </c>
      <c r="D31" s="30">
        <f t="shared" si="4"/>
        <v>38249</v>
      </c>
      <c r="E31" s="31">
        <f t="shared" si="5"/>
        <v>74834</v>
      </c>
      <c r="F31" s="47">
        <v>18184</v>
      </c>
      <c r="G31" s="48">
        <v>20558</v>
      </c>
      <c r="H31" s="49">
        <f t="shared" si="6"/>
        <v>38742</v>
      </c>
      <c r="I31" s="47">
        <v>2385</v>
      </c>
      <c r="J31" s="48">
        <v>2623</v>
      </c>
      <c r="K31" s="49">
        <f t="shared" si="7"/>
        <v>5008</v>
      </c>
      <c r="L31" s="47">
        <v>16016</v>
      </c>
      <c r="M31" s="48">
        <v>15068</v>
      </c>
      <c r="N31" s="53">
        <f t="shared" si="8"/>
        <v>31084</v>
      </c>
    </row>
    <row r="32" spans="1:14" x14ac:dyDescent="0.2">
      <c r="A32" s="9">
        <v>41306</v>
      </c>
      <c r="B32" s="15" t="s">
        <v>17</v>
      </c>
      <c r="C32" s="29">
        <f t="shared" si="3"/>
        <v>13390</v>
      </c>
      <c r="D32" s="30">
        <f t="shared" si="4"/>
        <v>13754</v>
      </c>
      <c r="E32" s="31">
        <f t="shared" si="5"/>
        <v>27144</v>
      </c>
      <c r="F32" s="47">
        <v>4869</v>
      </c>
      <c r="G32" s="48">
        <v>5494</v>
      </c>
      <c r="H32" s="49">
        <f t="shared" si="6"/>
        <v>10363</v>
      </c>
      <c r="I32" s="47">
        <v>1691</v>
      </c>
      <c r="J32" s="48">
        <v>1698</v>
      </c>
      <c r="K32" s="49">
        <f t="shared" si="7"/>
        <v>3389</v>
      </c>
      <c r="L32" s="47">
        <v>6830</v>
      </c>
      <c r="M32" s="48">
        <v>6562</v>
      </c>
      <c r="N32" s="53">
        <f t="shared" si="8"/>
        <v>13392</v>
      </c>
    </row>
    <row r="33" spans="1:14" x14ac:dyDescent="0.2">
      <c r="A33" s="9">
        <v>41319</v>
      </c>
      <c r="B33" s="15" t="s">
        <v>18</v>
      </c>
      <c r="C33" s="29">
        <f t="shared" si="3"/>
        <v>10253</v>
      </c>
      <c r="D33" s="30">
        <f t="shared" si="4"/>
        <v>10059</v>
      </c>
      <c r="E33" s="31">
        <f t="shared" si="5"/>
        <v>20312</v>
      </c>
      <c r="F33" s="47">
        <v>2512</v>
      </c>
      <c r="G33" s="48">
        <v>2869</v>
      </c>
      <c r="H33" s="49">
        <f t="shared" si="6"/>
        <v>5381</v>
      </c>
      <c r="I33" s="47">
        <v>1145</v>
      </c>
      <c r="J33" s="48">
        <v>1159</v>
      </c>
      <c r="K33" s="49">
        <f t="shared" si="7"/>
        <v>2304</v>
      </c>
      <c r="L33" s="47">
        <v>6596</v>
      </c>
      <c r="M33" s="48">
        <v>6031</v>
      </c>
      <c r="N33" s="53">
        <f t="shared" si="8"/>
        <v>12627</v>
      </c>
    </row>
    <row r="34" spans="1:14" x14ac:dyDescent="0.2">
      <c r="A34" s="9">
        <v>41349</v>
      </c>
      <c r="B34" s="15" t="s">
        <v>19</v>
      </c>
      <c r="C34" s="29">
        <f t="shared" si="3"/>
        <v>4003</v>
      </c>
      <c r="D34" s="30">
        <f t="shared" si="4"/>
        <v>4154</v>
      </c>
      <c r="E34" s="31">
        <f t="shared" si="5"/>
        <v>8157</v>
      </c>
      <c r="F34" s="47">
        <v>3093</v>
      </c>
      <c r="G34" s="48">
        <v>3387</v>
      </c>
      <c r="H34" s="49">
        <f t="shared" si="6"/>
        <v>6480</v>
      </c>
      <c r="I34" s="47">
        <v>0</v>
      </c>
      <c r="J34" s="48">
        <v>0</v>
      </c>
      <c r="K34" s="49">
        <f t="shared" si="7"/>
        <v>0</v>
      </c>
      <c r="L34" s="47">
        <v>910</v>
      </c>
      <c r="M34" s="48">
        <v>767</v>
      </c>
      <c r="N34" s="53">
        <f t="shared" si="8"/>
        <v>1677</v>
      </c>
    </row>
    <row r="35" spans="1:14" x14ac:dyDescent="0.2">
      <c r="A35" s="9">
        <v>41357</v>
      </c>
      <c r="B35" s="15" t="s">
        <v>20</v>
      </c>
      <c r="C35" s="29">
        <f t="shared" si="3"/>
        <v>4706</v>
      </c>
      <c r="D35" s="30">
        <f t="shared" si="4"/>
        <v>4497</v>
      </c>
      <c r="E35" s="31">
        <f t="shared" si="5"/>
        <v>9203</v>
      </c>
      <c r="F35" s="47">
        <v>1289</v>
      </c>
      <c r="G35" s="48">
        <v>1376</v>
      </c>
      <c r="H35" s="49">
        <f t="shared" si="6"/>
        <v>2665</v>
      </c>
      <c r="I35" s="47">
        <v>622</v>
      </c>
      <c r="J35" s="48">
        <v>636</v>
      </c>
      <c r="K35" s="49">
        <f t="shared" si="7"/>
        <v>1258</v>
      </c>
      <c r="L35" s="47">
        <v>2795</v>
      </c>
      <c r="M35" s="48">
        <v>2485</v>
      </c>
      <c r="N35" s="53">
        <f t="shared" si="8"/>
        <v>5280</v>
      </c>
    </row>
    <row r="36" spans="1:14" x14ac:dyDescent="0.2">
      <c r="A36" s="9">
        <v>41359</v>
      </c>
      <c r="B36" s="15" t="s">
        <v>21</v>
      </c>
      <c r="C36" s="29">
        <f t="shared" si="3"/>
        <v>15452</v>
      </c>
      <c r="D36" s="30">
        <f t="shared" si="4"/>
        <v>15436</v>
      </c>
      <c r="E36" s="31">
        <f t="shared" si="5"/>
        <v>30888</v>
      </c>
      <c r="F36" s="47">
        <v>3128</v>
      </c>
      <c r="G36" s="48">
        <v>3602</v>
      </c>
      <c r="H36" s="49">
        <f t="shared" si="6"/>
        <v>6730</v>
      </c>
      <c r="I36" s="47">
        <v>541</v>
      </c>
      <c r="J36" s="48">
        <v>554</v>
      </c>
      <c r="K36" s="49">
        <f t="shared" si="7"/>
        <v>1095</v>
      </c>
      <c r="L36" s="47">
        <v>11783</v>
      </c>
      <c r="M36" s="48">
        <v>11280</v>
      </c>
      <c r="N36" s="53">
        <f t="shared" si="8"/>
        <v>23063</v>
      </c>
    </row>
    <row r="37" spans="1:14" s="42" customFormat="1" x14ac:dyDescent="0.2">
      <c r="A37" s="37">
        <v>41378</v>
      </c>
      <c r="B37" s="38" t="s">
        <v>22</v>
      </c>
      <c r="C37" s="39">
        <f t="shared" si="3"/>
        <v>7601</v>
      </c>
      <c r="D37" s="40">
        <f t="shared" si="4"/>
        <v>7566</v>
      </c>
      <c r="E37" s="41">
        <f t="shared" si="5"/>
        <v>15167</v>
      </c>
      <c r="F37" s="47">
        <v>2543</v>
      </c>
      <c r="G37" s="48">
        <v>2815</v>
      </c>
      <c r="H37" s="49">
        <f t="shared" si="6"/>
        <v>5358</v>
      </c>
      <c r="I37" s="47">
        <v>227</v>
      </c>
      <c r="J37" s="48">
        <v>237</v>
      </c>
      <c r="K37" s="49">
        <f t="shared" si="7"/>
        <v>464</v>
      </c>
      <c r="L37" s="47">
        <v>4831</v>
      </c>
      <c r="M37" s="48">
        <v>4514</v>
      </c>
      <c r="N37" s="54">
        <f>SUM(L37:M37)</f>
        <v>9345</v>
      </c>
    </row>
    <row r="38" spans="1:14" x14ac:dyDescent="0.2">
      <c r="A38" s="9">
        <v>41396</v>
      </c>
      <c r="B38" s="15" t="s">
        <v>23</v>
      </c>
      <c r="C38" s="29">
        <f t="shared" si="3"/>
        <v>30235</v>
      </c>
      <c r="D38" s="30">
        <f t="shared" si="4"/>
        <v>30765</v>
      </c>
      <c r="E38" s="31">
        <f t="shared" si="5"/>
        <v>61000</v>
      </c>
      <c r="F38" s="47">
        <v>11568</v>
      </c>
      <c r="G38" s="48">
        <v>12963</v>
      </c>
      <c r="H38" s="49">
        <f t="shared" si="6"/>
        <v>24531</v>
      </c>
      <c r="I38" s="47">
        <v>1557</v>
      </c>
      <c r="J38" s="48">
        <v>1647</v>
      </c>
      <c r="K38" s="49">
        <f t="shared" si="7"/>
        <v>3204</v>
      </c>
      <c r="L38" s="47">
        <v>17110</v>
      </c>
      <c r="M38" s="48">
        <v>16155</v>
      </c>
      <c r="N38" s="53">
        <f t="shared" si="8"/>
        <v>33265</v>
      </c>
    </row>
    <row r="39" spans="1:14" x14ac:dyDescent="0.2">
      <c r="A39" s="9">
        <v>41483</v>
      </c>
      <c r="B39" s="15" t="s">
        <v>24</v>
      </c>
      <c r="C39" s="29">
        <f t="shared" si="3"/>
        <v>3295</v>
      </c>
      <c r="D39" s="30">
        <f t="shared" si="4"/>
        <v>3148</v>
      </c>
      <c r="E39" s="31">
        <f t="shared" si="5"/>
        <v>6443</v>
      </c>
      <c r="F39" s="47">
        <v>1227</v>
      </c>
      <c r="G39" s="48">
        <v>1308</v>
      </c>
      <c r="H39" s="49">
        <f t="shared" si="6"/>
        <v>2535</v>
      </c>
      <c r="I39" s="47">
        <v>66</v>
      </c>
      <c r="J39" s="48">
        <v>37</v>
      </c>
      <c r="K39" s="49">
        <f t="shared" si="7"/>
        <v>103</v>
      </c>
      <c r="L39" s="47">
        <v>2002</v>
      </c>
      <c r="M39" s="48">
        <v>1803</v>
      </c>
      <c r="N39" s="53">
        <f t="shared" si="8"/>
        <v>3805</v>
      </c>
    </row>
    <row r="40" spans="1:14" x14ac:dyDescent="0.2">
      <c r="A40" s="9">
        <v>41503</v>
      </c>
      <c r="B40" s="15" t="s">
        <v>25</v>
      </c>
      <c r="C40" s="29">
        <f t="shared" si="3"/>
        <v>6630</v>
      </c>
      <c r="D40" s="30">
        <f t="shared" si="4"/>
        <v>6469</v>
      </c>
      <c r="E40" s="31">
        <f t="shared" si="5"/>
        <v>13099</v>
      </c>
      <c r="F40" s="47">
        <v>1315</v>
      </c>
      <c r="G40" s="48">
        <v>1337</v>
      </c>
      <c r="H40" s="49">
        <f t="shared" si="6"/>
        <v>2652</v>
      </c>
      <c r="I40" s="47">
        <v>810</v>
      </c>
      <c r="J40" s="48">
        <v>781</v>
      </c>
      <c r="K40" s="49">
        <f t="shared" si="7"/>
        <v>1591</v>
      </c>
      <c r="L40" s="47">
        <v>4505</v>
      </c>
      <c r="M40" s="48">
        <v>4351</v>
      </c>
      <c r="N40" s="53">
        <f t="shared" si="8"/>
        <v>8856</v>
      </c>
    </row>
    <row r="41" spans="1:14" x14ac:dyDescent="0.2">
      <c r="A41" s="9">
        <v>41518</v>
      </c>
      <c r="B41" s="15" t="s">
        <v>26</v>
      </c>
      <c r="C41" s="29">
        <f t="shared" si="3"/>
        <v>3266</v>
      </c>
      <c r="D41" s="30">
        <f t="shared" si="4"/>
        <v>3233</v>
      </c>
      <c r="E41" s="31">
        <f t="shared" si="5"/>
        <v>6499</v>
      </c>
      <c r="F41" s="47">
        <v>1179</v>
      </c>
      <c r="G41" s="48">
        <v>1355</v>
      </c>
      <c r="H41" s="49">
        <f t="shared" si="6"/>
        <v>2534</v>
      </c>
      <c r="I41" s="47">
        <v>68</v>
      </c>
      <c r="J41" s="48">
        <v>71</v>
      </c>
      <c r="K41" s="49">
        <f t="shared" si="7"/>
        <v>139</v>
      </c>
      <c r="L41" s="47">
        <v>2019</v>
      </c>
      <c r="M41" s="48">
        <v>1807</v>
      </c>
      <c r="N41" s="53">
        <f t="shared" si="8"/>
        <v>3826</v>
      </c>
    </row>
    <row r="42" spans="1:14" x14ac:dyDescent="0.2">
      <c r="A42" s="9">
        <v>41524</v>
      </c>
      <c r="B42" s="15" t="s">
        <v>27</v>
      </c>
      <c r="C42" s="29">
        <f t="shared" si="3"/>
        <v>13511</v>
      </c>
      <c r="D42" s="30">
        <f t="shared" si="4"/>
        <v>13277</v>
      </c>
      <c r="E42" s="31">
        <f t="shared" si="5"/>
        <v>26788</v>
      </c>
      <c r="F42" s="47">
        <v>6671</v>
      </c>
      <c r="G42" s="48">
        <v>7001</v>
      </c>
      <c r="H42" s="49">
        <f t="shared" si="6"/>
        <v>13672</v>
      </c>
      <c r="I42" s="47">
        <v>2208</v>
      </c>
      <c r="J42" s="48">
        <v>2286</v>
      </c>
      <c r="K42" s="49">
        <f t="shared" si="7"/>
        <v>4494</v>
      </c>
      <c r="L42" s="47">
        <v>4632</v>
      </c>
      <c r="M42" s="48">
        <v>3990</v>
      </c>
      <c r="N42" s="53">
        <f t="shared" si="8"/>
        <v>8622</v>
      </c>
    </row>
    <row r="43" spans="1:14" x14ac:dyDescent="0.2">
      <c r="A43" s="9">
        <v>41530</v>
      </c>
      <c r="B43" s="15" t="s">
        <v>28</v>
      </c>
      <c r="C43" s="29">
        <f t="shared" si="3"/>
        <v>6727</v>
      </c>
      <c r="D43" s="30">
        <f t="shared" si="4"/>
        <v>6530</v>
      </c>
      <c r="E43" s="31">
        <f t="shared" si="5"/>
        <v>13257</v>
      </c>
      <c r="F43" s="47">
        <v>781</v>
      </c>
      <c r="G43" s="48">
        <v>896</v>
      </c>
      <c r="H43" s="49">
        <f t="shared" si="6"/>
        <v>1677</v>
      </c>
      <c r="I43" s="47">
        <v>0</v>
      </c>
      <c r="J43" s="48">
        <v>0</v>
      </c>
      <c r="K43" s="49">
        <f t="shared" si="7"/>
        <v>0</v>
      </c>
      <c r="L43" s="47">
        <v>5946</v>
      </c>
      <c r="M43" s="48">
        <v>5634</v>
      </c>
      <c r="N43" s="53">
        <f t="shared" si="8"/>
        <v>11580</v>
      </c>
    </row>
    <row r="44" spans="1:14" x14ac:dyDescent="0.2">
      <c r="A44" s="9">
        <v>41548</v>
      </c>
      <c r="B44" s="15" t="s">
        <v>29</v>
      </c>
      <c r="C44" s="29">
        <f t="shared" si="3"/>
        <v>7694</v>
      </c>
      <c r="D44" s="30">
        <f t="shared" si="4"/>
        <v>7510</v>
      </c>
      <c r="E44" s="31">
        <f t="shared" si="5"/>
        <v>15204</v>
      </c>
      <c r="F44" s="47">
        <v>1982</v>
      </c>
      <c r="G44" s="48">
        <v>2247</v>
      </c>
      <c r="H44" s="49">
        <f t="shared" si="6"/>
        <v>4229</v>
      </c>
      <c r="I44" s="47">
        <v>87</v>
      </c>
      <c r="J44" s="48">
        <v>99</v>
      </c>
      <c r="K44" s="49">
        <f t="shared" si="7"/>
        <v>186</v>
      </c>
      <c r="L44" s="47">
        <v>5625</v>
      </c>
      <c r="M44" s="48">
        <v>5164</v>
      </c>
      <c r="N44" s="53">
        <f t="shared" si="8"/>
        <v>10789</v>
      </c>
    </row>
    <row r="45" spans="1:14" x14ac:dyDescent="0.2">
      <c r="A45" s="9">
        <v>41551</v>
      </c>
      <c r="B45" s="15" t="s">
        <v>30</v>
      </c>
      <c r="C45" s="29">
        <f t="shared" si="3"/>
        <v>58177</v>
      </c>
      <c r="D45" s="30">
        <f t="shared" si="4"/>
        <v>63844</v>
      </c>
      <c r="E45" s="31">
        <f t="shared" si="5"/>
        <v>122021</v>
      </c>
      <c r="F45" s="47">
        <v>27952</v>
      </c>
      <c r="G45" s="48">
        <v>32845</v>
      </c>
      <c r="H45" s="49">
        <f t="shared" si="6"/>
        <v>60797</v>
      </c>
      <c r="I45" s="47">
        <v>3109</v>
      </c>
      <c r="J45" s="48">
        <v>3385</v>
      </c>
      <c r="K45" s="49">
        <f t="shared" si="7"/>
        <v>6494</v>
      </c>
      <c r="L45" s="47">
        <v>27116</v>
      </c>
      <c r="M45" s="48">
        <v>27614</v>
      </c>
      <c r="N45" s="53">
        <f t="shared" si="8"/>
        <v>54730</v>
      </c>
    </row>
    <row r="46" spans="1:14" x14ac:dyDescent="0.2">
      <c r="A46" s="9">
        <v>41615</v>
      </c>
      <c r="B46" s="15" t="s">
        <v>31</v>
      </c>
      <c r="C46" s="29">
        <f t="shared" si="3"/>
        <v>12266</v>
      </c>
      <c r="D46" s="30">
        <f t="shared" si="4"/>
        <v>12844</v>
      </c>
      <c r="E46" s="31">
        <f t="shared" si="5"/>
        <v>25110</v>
      </c>
      <c r="F46" s="47">
        <v>6157</v>
      </c>
      <c r="G46" s="48">
        <v>6838</v>
      </c>
      <c r="H46" s="49">
        <f t="shared" si="6"/>
        <v>12995</v>
      </c>
      <c r="I46" s="47">
        <v>2787</v>
      </c>
      <c r="J46" s="48">
        <v>2928</v>
      </c>
      <c r="K46" s="49">
        <f t="shared" si="7"/>
        <v>5715</v>
      </c>
      <c r="L46" s="47">
        <v>3322</v>
      </c>
      <c r="M46" s="48">
        <v>3078</v>
      </c>
      <c r="N46" s="53">
        <f t="shared" si="8"/>
        <v>6400</v>
      </c>
    </row>
    <row r="47" spans="1:14" x14ac:dyDescent="0.2">
      <c r="A47" s="9">
        <v>41660</v>
      </c>
      <c r="B47" s="15" t="s">
        <v>32</v>
      </c>
      <c r="C47" s="29">
        <f t="shared" si="3"/>
        <v>7145</v>
      </c>
      <c r="D47" s="30">
        <f t="shared" si="4"/>
        <v>6947</v>
      </c>
      <c r="E47" s="31">
        <f t="shared" si="5"/>
        <v>14092</v>
      </c>
      <c r="F47" s="47">
        <v>1149</v>
      </c>
      <c r="G47" s="48">
        <v>1221</v>
      </c>
      <c r="H47" s="49">
        <f t="shared" si="6"/>
        <v>2370</v>
      </c>
      <c r="I47" s="47">
        <v>169</v>
      </c>
      <c r="J47" s="48">
        <v>160</v>
      </c>
      <c r="K47" s="49">
        <f t="shared" si="7"/>
        <v>329</v>
      </c>
      <c r="L47" s="47">
        <v>5827</v>
      </c>
      <c r="M47" s="48">
        <v>5566</v>
      </c>
      <c r="N47" s="53">
        <f t="shared" si="8"/>
        <v>11393</v>
      </c>
    </row>
    <row r="48" spans="1:14" x14ac:dyDescent="0.2">
      <c r="A48" s="9">
        <v>41668</v>
      </c>
      <c r="B48" s="15" t="s">
        <v>33</v>
      </c>
      <c r="C48" s="29">
        <f t="shared" si="3"/>
        <v>17488</v>
      </c>
      <c r="D48" s="30">
        <f t="shared" si="4"/>
        <v>17662</v>
      </c>
      <c r="E48" s="31">
        <f t="shared" si="5"/>
        <v>35150</v>
      </c>
      <c r="F48" s="47">
        <v>4850</v>
      </c>
      <c r="G48" s="48">
        <v>5623</v>
      </c>
      <c r="H48" s="49">
        <f t="shared" si="6"/>
        <v>10473</v>
      </c>
      <c r="I48" s="47">
        <v>804</v>
      </c>
      <c r="J48" s="48">
        <v>793</v>
      </c>
      <c r="K48" s="49">
        <f t="shared" si="7"/>
        <v>1597</v>
      </c>
      <c r="L48" s="47">
        <v>11834</v>
      </c>
      <c r="M48" s="48">
        <v>11246</v>
      </c>
      <c r="N48" s="53">
        <f t="shared" si="8"/>
        <v>23080</v>
      </c>
    </row>
    <row r="49" spans="1:14" x14ac:dyDescent="0.2">
      <c r="A49" s="9">
        <v>41676</v>
      </c>
      <c r="B49" s="15" t="s">
        <v>34</v>
      </c>
      <c r="C49" s="29">
        <f t="shared" si="3"/>
        <v>5705</v>
      </c>
      <c r="D49" s="30">
        <f t="shared" si="4"/>
        <v>5442</v>
      </c>
      <c r="E49" s="31">
        <f t="shared" si="5"/>
        <v>11147</v>
      </c>
      <c r="F49" s="47">
        <v>1197</v>
      </c>
      <c r="G49" s="48">
        <v>1326</v>
      </c>
      <c r="H49" s="49">
        <f t="shared" si="6"/>
        <v>2523</v>
      </c>
      <c r="I49" s="47">
        <v>192</v>
      </c>
      <c r="J49" s="48">
        <v>180</v>
      </c>
      <c r="K49" s="49">
        <f t="shared" si="7"/>
        <v>372</v>
      </c>
      <c r="L49" s="47">
        <v>4316</v>
      </c>
      <c r="M49" s="48">
        <v>3936</v>
      </c>
      <c r="N49" s="53">
        <f t="shared" si="8"/>
        <v>8252</v>
      </c>
    </row>
    <row r="50" spans="1:14" x14ac:dyDescent="0.2">
      <c r="A50" s="9">
        <v>41770</v>
      </c>
      <c r="B50" s="15" t="s">
        <v>35</v>
      </c>
      <c r="C50" s="29">
        <f t="shared" si="3"/>
        <v>12779</v>
      </c>
      <c r="D50" s="30">
        <f t="shared" si="4"/>
        <v>12360</v>
      </c>
      <c r="E50" s="31">
        <f t="shared" si="5"/>
        <v>25139</v>
      </c>
      <c r="F50" s="47">
        <v>2045</v>
      </c>
      <c r="G50" s="48">
        <v>2330</v>
      </c>
      <c r="H50" s="49">
        <f t="shared" si="6"/>
        <v>4375</v>
      </c>
      <c r="I50" s="47">
        <v>1398</v>
      </c>
      <c r="J50" s="48">
        <v>1398</v>
      </c>
      <c r="K50" s="49">
        <f t="shared" si="7"/>
        <v>2796</v>
      </c>
      <c r="L50" s="47">
        <v>9336</v>
      </c>
      <c r="M50" s="48">
        <v>8632</v>
      </c>
      <c r="N50" s="53">
        <f t="shared" si="8"/>
        <v>17968</v>
      </c>
    </row>
    <row r="51" spans="1:14" x14ac:dyDescent="0.2">
      <c r="A51" s="9">
        <v>41791</v>
      </c>
      <c r="B51" s="15" t="s">
        <v>36</v>
      </c>
      <c r="C51" s="29">
        <f t="shared" si="3"/>
        <v>8997</v>
      </c>
      <c r="D51" s="30">
        <f t="shared" si="4"/>
        <v>8816</v>
      </c>
      <c r="E51" s="31">
        <f t="shared" si="5"/>
        <v>17813</v>
      </c>
      <c r="F51" s="47">
        <v>2594</v>
      </c>
      <c r="G51" s="48">
        <v>2827</v>
      </c>
      <c r="H51" s="49">
        <f t="shared" si="6"/>
        <v>5421</v>
      </c>
      <c r="I51" s="47">
        <v>1400</v>
      </c>
      <c r="J51" s="48">
        <v>1474</v>
      </c>
      <c r="K51" s="49">
        <f t="shared" si="7"/>
        <v>2874</v>
      </c>
      <c r="L51" s="47">
        <v>5003</v>
      </c>
      <c r="M51" s="48">
        <v>4515</v>
      </c>
      <c r="N51" s="53">
        <f t="shared" si="8"/>
        <v>9518</v>
      </c>
    </row>
    <row r="52" spans="1:14" x14ac:dyDescent="0.2">
      <c r="A52" s="9">
        <v>41799</v>
      </c>
      <c r="B52" s="15" t="s">
        <v>37</v>
      </c>
      <c r="C52" s="29">
        <f t="shared" si="3"/>
        <v>6676</v>
      </c>
      <c r="D52" s="30">
        <f t="shared" si="4"/>
        <v>6379</v>
      </c>
      <c r="E52" s="31">
        <f t="shared" si="5"/>
        <v>13055</v>
      </c>
      <c r="F52" s="47">
        <v>2909</v>
      </c>
      <c r="G52" s="48">
        <v>3159</v>
      </c>
      <c r="H52" s="49">
        <f t="shared" ref="H52:H53" si="9">F52+G52</f>
        <v>6068</v>
      </c>
      <c r="I52" s="47">
        <v>576</v>
      </c>
      <c r="J52" s="48">
        <v>533</v>
      </c>
      <c r="K52" s="49">
        <f t="shared" ref="K52" si="10">I52+J52</f>
        <v>1109</v>
      </c>
      <c r="L52" s="47">
        <v>3191</v>
      </c>
      <c r="M52" s="48">
        <v>2687</v>
      </c>
      <c r="N52" s="53">
        <f t="shared" si="8"/>
        <v>5878</v>
      </c>
    </row>
    <row r="53" spans="1:14" x14ac:dyDescent="0.2">
      <c r="A53" s="9">
        <v>41801</v>
      </c>
      <c r="B53" s="15" t="s">
        <v>38</v>
      </c>
      <c r="C53" s="29">
        <f t="shared" si="3"/>
        <v>4192</v>
      </c>
      <c r="D53" s="30">
        <f t="shared" si="4"/>
        <v>4118</v>
      </c>
      <c r="E53" s="31">
        <f t="shared" si="5"/>
        <v>8310</v>
      </c>
      <c r="F53" s="47">
        <v>2227</v>
      </c>
      <c r="G53" s="48">
        <v>2367</v>
      </c>
      <c r="H53" s="49">
        <f t="shared" si="9"/>
        <v>4594</v>
      </c>
      <c r="I53" s="47">
        <v>0</v>
      </c>
      <c r="J53" s="48">
        <v>0</v>
      </c>
      <c r="K53" s="49">
        <f>I53+J53</f>
        <v>0</v>
      </c>
      <c r="L53" s="47">
        <v>1965</v>
      </c>
      <c r="M53" s="48">
        <v>1751</v>
      </c>
      <c r="N53" s="53">
        <f t="shared" si="8"/>
        <v>3716</v>
      </c>
    </row>
    <row r="54" spans="1:14" x14ac:dyDescent="0.2">
      <c r="A54" s="9">
        <v>41797</v>
      </c>
      <c r="B54" s="15" t="s">
        <v>39</v>
      </c>
      <c r="C54" s="29">
        <f t="shared" si="3"/>
        <v>5610</v>
      </c>
      <c r="D54" s="30">
        <f t="shared" si="4"/>
        <v>5670</v>
      </c>
      <c r="E54" s="31">
        <f t="shared" si="5"/>
        <v>11280</v>
      </c>
      <c r="F54" s="47">
        <v>2664</v>
      </c>
      <c r="G54" s="48">
        <v>2947</v>
      </c>
      <c r="H54" s="49">
        <f t="shared" si="6"/>
        <v>5611</v>
      </c>
      <c r="I54" s="47">
        <v>924</v>
      </c>
      <c r="J54" s="48">
        <v>902</v>
      </c>
      <c r="K54" s="49">
        <f t="shared" si="7"/>
        <v>1826</v>
      </c>
      <c r="L54" s="47">
        <v>2022</v>
      </c>
      <c r="M54" s="48">
        <v>1821</v>
      </c>
      <c r="N54" s="53">
        <f t="shared" si="8"/>
        <v>3843</v>
      </c>
    </row>
    <row r="55" spans="1:14" x14ac:dyDescent="0.2">
      <c r="A55" s="9">
        <v>41807</v>
      </c>
      <c r="B55" s="15" t="s">
        <v>40</v>
      </c>
      <c r="C55" s="29">
        <f t="shared" si="3"/>
        <v>11273</v>
      </c>
      <c r="D55" s="30">
        <f t="shared" si="4"/>
        <v>11194</v>
      </c>
      <c r="E55" s="31">
        <f t="shared" si="5"/>
        <v>22467</v>
      </c>
      <c r="F55" s="47">
        <v>3758</v>
      </c>
      <c r="G55" s="48">
        <v>3993</v>
      </c>
      <c r="H55" s="49">
        <f t="shared" si="6"/>
        <v>7751</v>
      </c>
      <c r="I55" s="47">
        <v>1271</v>
      </c>
      <c r="J55" s="48">
        <v>1196</v>
      </c>
      <c r="K55" s="49">
        <f t="shared" si="7"/>
        <v>2467</v>
      </c>
      <c r="L55" s="47">
        <v>6244</v>
      </c>
      <c r="M55" s="48">
        <v>6005</v>
      </c>
      <c r="N55" s="53">
        <f t="shared" si="8"/>
        <v>12249</v>
      </c>
    </row>
    <row r="56" spans="1:14" x14ac:dyDescent="0.2">
      <c r="A56" s="9">
        <v>41872</v>
      </c>
      <c r="B56" s="15" t="s">
        <v>41</v>
      </c>
      <c r="C56" s="29">
        <f t="shared" si="3"/>
        <v>4013</v>
      </c>
      <c r="D56" s="30">
        <f t="shared" si="4"/>
        <v>3990</v>
      </c>
      <c r="E56" s="31">
        <f t="shared" si="5"/>
        <v>8003</v>
      </c>
      <c r="F56" s="47">
        <v>1212</v>
      </c>
      <c r="G56" s="48">
        <v>1216</v>
      </c>
      <c r="H56" s="49">
        <f t="shared" si="6"/>
        <v>2428</v>
      </c>
      <c r="I56" s="47">
        <v>2004</v>
      </c>
      <c r="J56" s="48">
        <v>1992</v>
      </c>
      <c r="K56" s="49">
        <f t="shared" si="7"/>
        <v>3996</v>
      </c>
      <c r="L56" s="47">
        <v>797</v>
      </c>
      <c r="M56" s="48">
        <v>782</v>
      </c>
      <c r="N56" s="53">
        <f t="shared" si="8"/>
        <v>1579</v>
      </c>
    </row>
    <row r="57" spans="1:14" x14ac:dyDescent="0.2">
      <c r="A57" s="9">
        <v>41885</v>
      </c>
      <c r="B57" s="15" t="s">
        <v>42</v>
      </c>
      <c r="C57" s="29">
        <f t="shared" si="3"/>
        <v>3849</v>
      </c>
      <c r="D57" s="30">
        <f t="shared" si="4"/>
        <v>3927</v>
      </c>
      <c r="E57" s="31">
        <f t="shared" si="5"/>
        <v>7776</v>
      </c>
      <c r="F57" s="50">
        <v>3019</v>
      </c>
      <c r="G57" s="51">
        <v>3211</v>
      </c>
      <c r="H57" s="43">
        <f t="shared" si="6"/>
        <v>6230</v>
      </c>
      <c r="I57" s="52">
        <v>0</v>
      </c>
      <c r="J57" s="51">
        <v>0</v>
      </c>
      <c r="K57" s="43">
        <f t="shared" si="7"/>
        <v>0</v>
      </c>
      <c r="L57" s="50">
        <v>830</v>
      </c>
      <c r="M57" s="55">
        <v>716</v>
      </c>
      <c r="N57" s="53">
        <f t="shared" si="8"/>
        <v>1546</v>
      </c>
    </row>
    <row r="58" spans="1:14" ht="13.5" thickBot="1" x14ac:dyDescent="0.25">
      <c r="A58" s="32"/>
      <c r="B58" s="19"/>
      <c r="C58" s="20"/>
      <c r="D58" s="21"/>
      <c r="E58" s="22"/>
      <c r="F58" s="20"/>
      <c r="G58" s="21"/>
      <c r="H58" s="23"/>
      <c r="I58" s="20"/>
      <c r="J58" s="21"/>
      <c r="K58" s="24"/>
      <c r="L58" s="20"/>
      <c r="M58" s="21"/>
      <c r="N58" s="22"/>
    </row>
    <row r="59" spans="1:14" ht="15.75" thickBot="1" x14ac:dyDescent="0.3">
      <c r="A59" s="1"/>
      <c r="B59" s="25"/>
      <c r="C59" s="26"/>
      <c r="D59" s="26"/>
      <c r="E59" s="26"/>
      <c r="F59" s="1"/>
      <c r="G59" s="1"/>
      <c r="H59" s="1"/>
      <c r="I59" s="1"/>
      <c r="J59" s="1"/>
      <c r="K59" s="1"/>
      <c r="L59" s="1"/>
      <c r="M59" s="1"/>
      <c r="N59" s="1"/>
    </row>
    <row r="60" spans="1:14" ht="15.75" thickBot="1" x14ac:dyDescent="0.3">
      <c r="A60" s="72" t="s">
        <v>43</v>
      </c>
      <c r="B60" s="73"/>
      <c r="C60" s="73"/>
      <c r="D60" s="73"/>
      <c r="E60" s="73"/>
      <c r="F60" s="73"/>
      <c r="G60" s="73"/>
      <c r="H60" s="73"/>
      <c r="I60" s="74"/>
      <c r="J60" s="27"/>
      <c r="K60" s="27"/>
      <c r="L60" s="1"/>
      <c r="M60" s="1"/>
      <c r="N60" s="1"/>
    </row>
    <row r="61" spans="1:14" ht="1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" x14ac:dyDescent="0.25">
      <c r="A62" s="28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</sheetData>
  <mergeCells count="14">
    <mergeCell ref="A60:I60"/>
    <mergeCell ref="A14:N14"/>
    <mergeCell ref="A15:A17"/>
    <mergeCell ref="B15:B17"/>
    <mergeCell ref="C15:E16"/>
    <mergeCell ref="F15:H16"/>
    <mergeCell ref="I15:K16"/>
    <mergeCell ref="L15:N16"/>
    <mergeCell ref="B13:N13"/>
    <mergeCell ref="A7:N7"/>
    <mergeCell ref="A8:N8"/>
    <mergeCell ref="A9:N9"/>
    <mergeCell ref="A11:N11"/>
    <mergeCell ref="A12:N12"/>
  </mergeCells>
  <pageMargins left="0.51181102362204722" right="0.31496062992125984" top="0.55118110236220474" bottom="0.35433070866141736" header="0.31496062992125984" footer="0.31496062992125984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Poblacionx zona y sexo-2024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Alberto Rozo Rodriguez</dc:creator>
  <cp:lastModifiedBy>Franci Patricia Vanegas Saenz</cp:lastModifiedBy>
  <cp:lastPrinted>2026-02-16T21:35:40Z</cp:lastPrinted>
  <dcterms:created xsi:type="dcterms:W3CDTF">2026-02-02T19:02:51Z</dcterms:created>
  <dcterms:modified xsi:type="dcterms:W3CDTF">2026-02-18T16:40:43Z</dcterms:modified>
</cp:coreProperties>
</file>