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1-AREA-CAFETERA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J24" i="1"/>
  <c r="I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<sst xmlns="http://schemas.openxmlformats.org/spreadsheetml/2006/main" count="61" uniqueCount="61">
  <si>
    <t>SISTEMA DE INFORMACION REGIONAL "SIR"</t>
  </si>
  <si>
    <t>GOBERNACION DEL HUILA</t>
  </si>
  <si>
    <t>DEPARTAMENTO ADMINISTRATIVO DE PLANEACION</t>
  </si>
  <si>
    <t>AGRICULTURA</t>
  </si>
  <si>
    <t>AREA CAFETERA PLANTADA, NUEVA, REHABILITADA, COSECHADA, PRODUCCION, RENDIMIENTO,</t>
  </si>
  <si>
    <t>PRECIO PROMEDIO AL PRODUCTOR Y COSTOS PROMEDIO DE ESTABLECIMIENTO Y SOSTENIMIENTO</t>
  </si>
  <si>
    <t>POR MUNICIPIOS EN EL DEPARTAMENTO</t>
  </si>
  <si>
    <t>CODIGO DANE</t>
  </si>
  <si>
    <t>MUNICIPIOS</t>
  </si>
  <si>
    <t>AREA (Hás)</t>
  </si>
  <si>
    <t>PRODUCCION (Ton)</t>
  </si>
  <si>
    <t>RENDIMIENTO (Ton/Ha)</t>
  </si>
  <si>
    <t>PRECIO PROMEDIO PRODUCTOR ($/Ton) **</t>
  </si>
  <si>
    <t>COSTOS PROMEDIO                                ($/Ha)</t>
  </si>
  <si>
    <t>TOTAL PLANTADA</t>
  </si>
  <si>
    <t>NUEVAS</t>
  </si>
  <si>
    <t>REHABILITADA Y/O RENOVADA</t>
  </si>
  <si>
    <t>COSECHADA</t>
  </si>
  <si>
    <t>ESTABLECIMIENTO</t>
  </si>
  <si>
    <t>SOSTENIMIENTO **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</si>
  <si>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</si>
  <si>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</si>
  <si>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</si>
  <si>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</si>
  <si>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</si>
  <si>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</si>
  <si>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</si>
  <si>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</si>
  <si>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</si>
  <si>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</si>
  <si>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</si>
  <si>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</si>
  <si>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</si>
  <si>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</si>
  <si>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</si>
  <si>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</si>
  <si>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</si>
  <si>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</si>
  <si>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</si>
  <si>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</si>
  <si>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</si>
  <si>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</si>
  <si>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</si>
  <si>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</si>
  <si>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</si>
  <si>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</si>
  <si>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</si>
  <si>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</si>
  <si>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</si>
  <si>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</si>
  <si>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</si>
  <si>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</si>
  <si>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</si>
  <si>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</si>
  <si>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</si>
  <si>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</si>
  <si>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</si>
  <si>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</si>
  <si>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2023</t>
    </r>
  </si>
  <si>
    <t>** Precio Promedio Pagado al Productor - Precio Promedio Estandar</t>
  </si>
  <si>
    <t>*Pergamino 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</si>
</sst>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 applyProtection="1">
      <alignment horizontal="centerContinuous"/>
    </xf>
    <xf numFmtId="0" fontId="3" fillId="0" borderId="0" xfId="0" applyFont="1" applyFill="1" applyBorder="1" applyAlignment="1">
      <alignment horizontal="centerContinuous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21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4" fontId="4" fillId="0" borderId="2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2" xfId="0" applyFont="1" applyFill="1" applyBorder="1"/>
    <xf numFmtId="4" fontId="2" fillId="0" borderId="23" xfId="0" applyNumberFormat="1" applyFont="1" applyFill="1" applyBorder="1"/>
    <xf numFmtId="165" fontId="2" fillId="0" borderId="23" xfId="0" applyNumberFormat="1" applyFont="1" applyFill="1" applyBorder="1"/>
    <xf numFmtId="4" fontId="2" fillId="0" borderId="0" xfId="0" applyNumberFormat="1" applyFont="1" applyFill="1" applyBorder="1"/>
    <xf numFmtId="3" fontId="2" fillId="0" borderId="23" xfId="0" applyNumberFormat="1" applyFont="1" applyFill="1" applyBorder="1"/>
    <xf numFmtId="3" fontId="2" fillId="0" borderId="5" xfId="0" applyNumberFormat="1" applyFont="1" applyFill="1" applyBorder="1"/>
    <xf numFmtId="0" fontId="0" fillId="0" borderId="4" xfId="0" applyBorder="1"/>
    <xf numFmtId="0" fontId="2" fillId="0" borderId="23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4" fontId="4" fillId="0" borderId="2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22" xfId="0" applyFont="1" applyBorder="1"/>
    <xf numFmtId="0" fontId="0" fillId="0" borderId="23" xfId="0" applyBorder="1"/>
    <xf numFmtId="4" fontId="1" fillId="0" borderId="23" xfId="0" applyNumberFormat="1" applyFont="1" applyBorder="1"/>
    <xf numFmtId="3" fontId="1" fillId="0" borderId="23" xfId="0" applyNumberFormat="1" applyFont="1" applyBorder="1"/>
    <xf numFmtId="3" fontId="1" fillId="0" borderId="16" xfId="0" applyNumberFormat="1" applyFont="1" applyBorder="1"/>
    <xf numFmtId="0" fontId="1" fillId="0" borderId="22" xfId="0" applyFont="1" applyBorder="1"/>
    <xf numFmtId="165" fontId="1" fillId="0" borderId="23" xfId="0" applyNumberFormat="1" applyFont="1" applyBorder="1"/>
    <xf numFmtId="4" fontId="1" fillId="4" borderId="23" xfId="0" applyNumberFormat="1" applyFont="1" applyFill="1" applyBorder="1"/>
    <xf numFmtId="0" fontId="0" fillId="0" borderId="6" xfId="0" applyBorder="1" applyAlignment="1">
      <alignment horizontal="center"/>
    </xf>
    <xf numFmtId="0" fontId="6" fillId="0" borderId="24" xfId="0" applyFont="1" applyBorder="1"/>
    <xf numFmtId="0" fontId="0" fillId="0" borderId="25" xfId="0" applyBorder="1"/>
    <xf numFmtId="165" fontId="1" fillId="0" borderId="25" xfId="0" applyNumberFormat="1" applyFont="1" applyBorder="1"/>
    <xf numFmtId="4" fontId="1" fillId="0" borderId="25" xfId="0" applyNumberFormat="1" applyFont="1" applyBorder="1"/>
    <xf numFmtId="3" fontId="1" fillId="0" borderId="25" xfId="0" applyNumberFormat="1" applyFont="1" applyBorder="1"/>
    <xf numFmtId="3" fontId="1" fillId="0" borderId="19" xfId="0" applyNumberFormat="1" applyFont="1" applyBorder="1"/>
    <xf numFmtId="0" fontId="6" fillId="0" borderId="0" xfId="0" applyFont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123825</xdr:rowOff>
    </xdr:from>
    <xdr:ext cx="2019301" cy="962025"/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123825"/>
          <a:ext cx="201930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K67"/>
  <sheetViews>
    <sheetView tabSelected="1" workbookViewId="0">
      <selection activeCell="C4" sqref="C4"/>
    </sheetView>
  </sheetViews>
  <sheetFormatPr baseColWidth="10" defaultRowHeight="12.75" x14ac:dyDescent="0.2"/>
  <cols>
    <col min="2" max="2" width="14.140625" customWidth="1"/>
    <col min="3" max="4" width="13" customWidth="1"/>
    <col min="5" max="5" width="13.5703125" customWidth="1"/>
    <col min="6" max="6" width="13" customWidth="1"/>
    <col min="7" max="9" width="13.85546875" customWidth="1"/>
    <col min="10" max="11" width="17.140625" customWidth="1"/>
  </cols>
  <sheetData>
    <row r="7" spans="1:11" ht="13.5" thickBot="1" x14ac:dyDescent="0.25"/>
    <row r="8" spans="1:11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3.5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1" ht="3.75" customHeight="1" thickBot="1" x14ac:dyDescent="0.25">
      <c r="B11" s="10"/>
      <c r="C11" s="10"/>
      <c r="D11" s="10"/>
    </row>
    <row r="12" spans="1:11" ht="1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3"/>
    </row>
    <row r="13" spans="1:11" x14ac:dyDescent="0.2">
      <c r="A13" s="4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1" x14ac:dyDescent="0.2">
      <c r="A14" s="4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1" ht="13.5" thickBot="1" x14ac:dyDescent="0.25">
      <c r="A15" s="7" t="s">
        <v>6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s="11" customFormat="1" ht="5.25" customHeight="1" thickBot="1" x14ac:dyDescent="0.25">
      <c r="B16" s="12"/>
      <c r="C16" s="13"/>
      <c r="D16" s="13"/>
    </row>
    <row r="17" spans="1:11" s="11" customFormat="1" ht="20.25" customHeight="1" thickBot="1" x14ac:dyDescent="0.25">
      <c r="A17" s="14">
        <v>2023</v>
      </c>
      <c r="B17" s="15"/>
      <c r="C17" s="15"/>
      <c r="D17" s="15"/>
      <c r="E17" s="15"/>
      <c r="F17" s="15"/>
      <c r="G17" s="15"/>
      <c r="H17" s="15"/>
      <c r="I17" s="15"/>
      <c r="J17" s="15"/>
      <c r="K17" s="16"/>
    </row>
    <row r="18" spans="1:11" s="11" customFormat="1" ht="6.75" customHeight="1" thickBot="1" x14ac:dyDescent="0.25">
      <c r="B18" s="17"/>
      <c r="C18" s="13"/>
      <c r="D18" s="13"/>
    </row>
    <row r="19" spans="1:11" ht="16.5" customHeight="1" thickBot="1" x14ac:dyDescent="0.25">
      <c r="A19" s="18" t="s">
        <v>7</v>
      </c>
      <c r="B19" s="19" t="s">
        <v>8</v>
      </c>
      <c r="C19" s="20" t="s">
        <v>9</v>
      </c>
      <c r="D19" s="21"/>
      <c r="E19" s="21"/>
      <c r="F19" s="22"/>
      <c r="G19" s="23" t="s">
        <v>10</v>
      </c>
      <c r="H19" s="23" t="s">
        <v>11</v>
      </c>
      <c r="I19" s="23" t="s">
        <v>12</v>
      </c>
      <c r="J19" s="24" t="s">
        <v>13</v>
      </c>
      <c r="K19" s="25"/>
    </row>
    <row r="20" spans="1:11" ht="12.75" customHeight="1" thickBot="1" x14ac:dyDescent="0.25">
      <c r="A20" s="26"/>
      <c r="B20" s="27"/>
      <c r="C20" s="23" t="s">
        <v>14</v>
      </c>
      <c r="D20" s="23" t="s">
        <v>15</v>
      </c>
      <c r="E20" s="23" t="s">
        <v>16</v>
      </c>
      <c r="F20" s="23" t="s">
        <v>17</v>
      </c>
      <c r="G20" s="28"/>
      <c r="H20" s="28"/>
      <c r="I20" s="28"/>
      <c r="J20" s="29"/>
      <c r="K20" s="30"/>
    </row>
    <row r="21" spans="1:11" x14ac:dyDescent="0.2">
      <c r="A21" s="26"/>
      <c r="B21" s="27"/>
      <c r="C21" s="28"/>
      <c r="D21" s="28"/>
      <c r="E21" s="28"/>
      <c r="F21" s="28"/>
      <c r="G21" s="28"/>
      <c r="H21" s="28"/>
      <c r="I21" s="28"/>
      <c r="J21" s="23" t="s">
        <v>18</v>
      </c>
      <c r="K21" s="23" t="s">
        <v>19</v>
      </c>
    </row>
    <row r="22" spans="1:11" ht="15" customHeight="1" thickBot="1" x14ac:dyDescent="0.25">
      <c r="A22" s="31"/>
      <c r="B22" s="32"/>
      <c r="C22" s="33"/>
      <c r="D22" s="33"/>
      <c r="E22" s="33"/>
      <c r="F22" s="33"/>
      <c r="G22" s="33"/>
      <c r="H22" s="33"/>
      <c r="I22" s="33"/>
      <c r="J22" s="33"/>
      <c r="K22" s="33"/>
    </row>
    <row r="23" spans="1:11" ht="15" customHeight="1" x14ac:dyDescent="0.2">
      <c r="A23" s="34"/>
      <c r="B23" s="35"/>
      <c r="C23" s="36"/>
      <c r="D23" s="37"/>
      <c r="E23" s="38"/>
      <c r="F23" s="39"/>
      <c r="G23" s="36"/>
      <c r="H23" s="40"/>
      <c r="I23" s="38"/>
      <c r="J23" s="37"/>
      <c r="K23" s="41"/>
    </row>
    <row r="24" spans="1:11" ht="15" customHeight="1" x14ac:dyDescent="0.2">
      <c r="A24" s="42">
        <v>41</v>
      </c>
      <c r="B24" s="43" t="s">
        <v>20</v>
      </c>
      <c r="C24" s="44">
        <f>SUM(C26:C62)</f>
        <v>145740.77000000002</v>
      </c>
      <c r="D24" s="44">
        <f>SUM(D26:D62)</f>
        <v>2574.4799999999996</v>
      </c>
      <c r="E24" s="44">
        <f>SUM(E26:E62)</f>
        <v>12451.870000000003</v>
      </c>
      <c r="F24" s="45">
        <f>SUM(F26:F62)</f>
        <v>121423.56</v>
      </c>
      <c r="G24" s="44">
        <f>SUM(G26:G62)</f>
        <v>172672.54693302806</v>
      </c>
      <c r="H24" s="46">
        <v>1.42</v>
      </c>
      <c r="I24" s="47">
        <f>I27</f>
        <v>13024550</v>
      </c>
      <c r="J24" s="47">
        <f>J27</f>
        <v>18838120</v>
      </c>
      <c r="K24" s="48">
        <f>K27</f>
        <v>12064621.666666666</v>
      </c>
    </row>
    <row r="25" spans="1:11" ht="8.25" customHeight="1" x14ac:dyDescent="0.2">
      <c r="A25" s="49"/>
      <c r="B25" s="50"/>
      <c r="D25" s="51"/>
      <c r="E25" s="52"/>
      <c r="G25" s="52"/>
      <c r="H25" s="53"/>
      <c r="I25" s="54"/>
      <c r="J25" s="55"/>
      <c r="K25" s="56"/>
    </row>
    <row r="26" spans="1:11" ht="15.95" customHeight="1" x14ac:dyDescent="0.2">
      <c r="A26" s="42">
        <v>41001</v>
      </c>
      <c r="B26" s="57" t="s">
        <v>21</v>
      </c>
      <c r="C26" s="58">
        <v>4471.3100000000004</v>
      </c>
      <c r="D26" s="59">
        <v>80.61</v>
      </c>
      <c r="E26" s="59">
        <v>221.02</v>
      </c>
      <c r="F26">
        <v>4035.7200000000003</v>
      </c>
      <c r="G26">
        <v>5650.0079999999998</v>
      </c>
      <c r="H26" s="59">
        <v>1.4</v>
      </c>
      <c r="I26" s="60">
        <v>13024550</v>
      </c>
      <c r="J26" s="60">
        <v>18838120</v>
      </c>
      <c r="K26" s="61">
        <v>12064621.666666666</v>
      </c>
    </row>
    <row r="27" spans="1:11" ht="15.95" customHeight="1" x14ac:dyDescent="0.2">
      <c r="A27" s="42">
        <v>41006</v>
      </c>
      <c r="B27" s="62" t="s">
        <v>22</v>
      </c>
      <c r="C27" s="58">
        <v>13828.74</v>
      </c>
      <c r="D27" s="59">
        <v>235.01</v>
      </c>
      <c r="E27" s="59">
        <v>1395.1100000000001</v>
      </c>
      <c r="F27">
        <v>11531.94</v>
      </c>
      <c r="G27">
        <v>17297.91</v>
      </c>
      <c r="H27" s="59">
        <v>1.5</v>
      </c>
      <c r="I27" s="60">
        <v>13024550</v>
      </c>
      <c r="J27" s="60">
        <v>18838120</v>
      </c>
      <c r="K27" s="61">
        <v>12064621.666666666</v>
      </c>
    </row>
    <row r="28" spans="1:11" ht="15.95" customHeight="1" x14ac:dyDescent="0.2">
      <c r="A28" s="42">
        <v>41013</v>
      </c>
      <c r="B28" s="62" t="s">
        <v>23</v>
      </c>
      <c r="C28" s="58">
        <v>1308.42</v>
      </c>
      <c r="D28" s="59">
        <v>7.42</v>
      </c>
      <c r="E28" s="59">
        <v>142.42000000000002</v>
      </c>
      <c r="F28">
        <v>1042.1200000000001</v>
      </c>
      <c r="G28">
        <v>1354.7560000000003</v>
      </c>
      <c r="H28" s="59">
        <v>1.3</v>
      </c>
      <c r="I28" s="60">
        <v>13024550</v>
      </c>
      <c r="J28" s="60">
        <v>18838120</v>
      </c>
      <c r="K28" s="61">
        <v>12064621.666666666</v>
      </c>
    </row>
    <row r="29" spans="1:11" ht="15.95" customHeight="1" x14ac:dyDescent="0.2">
      <c r="A29" s="42">
        <v>41016</v>
      </c>
      <c r="B29" s="62" t="s">
        <v>24</v>
      </c>
      <c r="C29" s="58">
        <v>1172.58</v>
      </c>
      <c r="D29" s="59">
        <v>21.84</v>
      </c>
      <c r="E29" s="59">
        <v>57.980000000000004</v>
      </c>
      <c r="F29">
        <v>1043.7399999999998</v>
      </c>
      <c r="G29">
        <v>1348.1933296724999</v>
      </c>
      <c r="H29" s="59">
        <v>1.291694607538755</v>
      </c>
      <c r="I29" s="60">
        <v>13024550</v>
      </c>
      <c r="J29" s="60">
        <v>18838120</v>
      </c>
      <c r="K29" s="61">
        <v>12064621.666666666</v>
      </c>
    </row>
    <row r="30" spans="1:11" ht="15.95" customHeight="1" x14ac:dyDescent="0.2">
      <c r="A30" s="42">
        <v>41020</v>
      </c>
      <c r="B30" s="62" t="s">
        <v>25</v>
      </c>
      <c r="C30" s="58">
        <v>6073.83</v>
      </c>
      <c r="D30" s="59">
        <v>180.87</v>
      </c>
      <c r="E30" s="59">
        <v>447.76</v>
      </c>
      <c r="F30" s="63">
        <v>5104.53</v>
      </c>
      <c r="G30" s="59">
        <v>7656.7950000000001</v>
      </c>
      <c r="H30" s="59">
        <v>1.5</v>
      </c>
      <c r="I30" s="60">
        <v>13024550</v>
      </c>
      <c r="J30" s="60">
        <v>18838120</v>
      </c>
      <c r="K30" s="61">
        <v>12064621.666666666</v>
      </c>
    </row>
    <row r="31" spans="1:11" ht="15.95" customHeight="1" x14ac:dyDescent="0.2">
      <c r="A31" s="42">
        <v>41026</v>
      </c>
      <c r="B31" s="62" t="s">
        <v>26</v>
      </c>
      <c r="C31" s="58">
        <v>93.69</v>
      </c>
      <c r="D31" s="59">
        <v>3.37</v>
      </c>
      <c r="E31" s="59">
        <v>11.51</v>
      </c>
      <c r="F31" s="63">
        <v>62.629999999999995</v>
      </c>
      <c r="G31" s="64">
        <v>87.681999999999988</v>
      </c>
      <c r="H31" s="59">
        <v>1.4</v>
      </c>
      <c r="I31" s="60">
        <v>13024550</v>
      </c>
      <c r="J31" s="60">
        <v>18838120</v>
      </c>
      <c r="K31" s="61">
        <v>12064621.666666666</v>
      </c>
    </row>
    <row r="32" spans="1:11" ht="15.95" customHeight="1" x14ac:dyDescent="0.2">
      <c r="A32" s="42">
        <v>41078</v>
      </c>
      <c r="B32" s="62" t="s">
        <v>27</v>
      </c>
      <c r="C32" s="58">
        <v>854.17</v>
      </c>
      <c r="D32" s="59">
        <v>26.64</v>
      </c>
      <c r="E32" s="59">
        <v>31.64</v>
      </c>
      <c r="F32" s="63">
        <v>748.55</v>
      </c>
      <c r="G32" s="59">
        <v>973.11500000000001</v>
      </c>
      <c r="H32" s="59">
        <v>1.3</v>
      </c>
      <c r="I32" s="60">
        <v>13024550</v>
      </c>
      <c r="J32" s="60">
        <v>18838120</v>
      </c>
      <c r="K32" s="61">
        <v>12064621.666666666</v>
      </c>
    </row>
    <row r="33" spans="1:11" ht="15.95" customHeight="1" x14ac:dyDescent="0.2">
      <c r="A33" s="42">
        <v>41132</v>
      </c>
      <c r="B33" s="62" t="s">
        <v>28</v>
      </c>
      <c r="C33" s="58">
        <v>1940.73</v>
      </c>
      <c r="D33" s="59">
        <v>59.12</v>
      </c>
      <c r="E33" s="59">
        <v>170.21</v>
      </c>
      <c r="F33" s="63">
        <v>1631.12</v>
      </c>
      <c r="G33" s="59">
        <v>2120.4560000000001</v>
      </c>
      <c r="H33" s="59">
        <v>1.3</v>
      </c>
      <c r="I33" s="60">
        <v>13024550</v>
      </c>
      <c r="J33" s="60">
        <v>18838120</v>
      </c>
      <c r="K33" s="61">
        <v>12064621.666666666</v>
      </c>
    </row>
    <row r="34" spans="1:11" ht="15.95" customHeight="1" x14ac:dyDescent="0.2">
      <c r="A34" s="42">
        <v>41206</v>
      </c>
      <c r="B34" s="62" t="s">
        <v>29</v>
      </c>
      <c r="C34" s="58">
        <v>1939.07</v>
      </c>
      <c r="D34" s="59">
        <v>78.06</v>
      </c>
      <c r="E34" s="59">
        <v>115.68</v>
      </c>
      <c r="F34" s="63">
        <v>1539.1599999999999</v>
      </c>
      <c r="G34" s="59">
        <v>1846.9919999999997</v>
      </c>
      <c r="H34" s="59">
        <v>1.2</v>
      </c>
      <c r="I34" s="60">
        <v>13024550</v>
      </c>
      <c r="J34" s="60">
        <v>18838120</v>
      </c>
      <c r="K34" s="61">
        <v>12064621.666666666</v>
      </c>
    </row>
    <row r="35" spans="1:11" ht="15.95" customHeight="1" x14ac:dyDescent="0.2">
      <c r="A35" s="42">
        <v>41244</v>
      </c>
      <c r="B35" s="62" t="s">
        <v>30</v>
      </c>
      <c r="C35" s="58">
        <v>1159.49</v>
      </c>
      <c r="D35" s="59">
        <v>16.829999999999998</v>
      </c>
      <c r="E35" s="59">
        <v>104.73</v>
      </c>
      <c r="F35" s="63">
        <v>987.74000000000012</v>
      </c>
      <c r="G35" s="59">
        <v>1382.836</v>
      </c>
      <c r="H35" s="59">
        <v>1.4</v>
      </c>
      <c r="I35" s="60">
        <v>13024550</v>
      </c>
      <c r="J35" s="60">
        <v>18838120</v>
      </c>
      <c r="K35" s="61">
        <v>12064621.666666666</v>
      </c>
    </row>
    <row r="36" spans="1:11" ht="15.95" customHeight="1" x14ac:dyDescent="0.2">
      <c r="A36" s="42">
        <v>41298</v>
      </c>
      <c r="B36" s="62" t="s">
        <v>31</v>
      </c>
      <c r="C36" s="58">
        <v>9194.99</v>
      </c>
      <c r="D36" s="59">
        <v>140.27000000000001</v>
      </c>
      <c r="E36" s="59">
        <v>778.5</v>
      </c>
      <c r="F36" s="63">
        <v>7736.1799999999994</v>
      </c>
      <c r="G36" s="59">
        <v>12377.887999999999</v>
      </c>
      <c r="H36" s="59">
        <v>1.6</v>
      </c>
      <c r="I36" s="60">
        <v>13024550</v>
      </c>
      <c r="J36" s="60">
        <v>18838120</v>
      </c>
      <c r="K36" s="61">
        <v>12064621.666666666</v>
      </c>
    </row>
    <row r="37" spans="1:11" ht="15.95" customHeight="1" x14ac:dyDescent="0.2">
      <c r="A37" s="42">
        <v>41306</v>
      </c>
      <c r="B37" s="62" t="s">
        <v>32</v>
      </c>
      <c r="C37" s="58">
        <v>5175.55</v>
      </c>
      <c r="D37" s="59">
        <v>68.349999999999994</v>
      </c>
      <c r="E37" s="59">
        <v>563.37</v>
      </c>
      <c r="F37" s="63">
        <v>4006.7599999999998</v>
      </c>
      <c r="G37" s="59">
        <v>5609.463999999999</v>
      </c>
      <c r="H37" s="59">
        <v>1.4</v>
      </c>
      <c r="I37" s="60">
        <v>13024550</v>
      </c>
      <c r="J37" s="60">
        <v>18838120</v>
      </c>
      <c r="K37" s="61">
        <v>12064621.666666666</v>
      </c>
    </row>
    <row r="38" spans="1:11" ht="15.95" customHeight="1" x14ac:dyDescent="0.2">
      <c r="A38" s="42">
        <v>41319</v>
      </c>
      <c r="B38" s="62" t="s">
        <v>33</v>
      </c>
      <c r="C38" s="58">
        <v>4588.41</v>
      </c>
      <c r="D38" s="59">
        <v>70.11</v>
      </c>
      <c r="E38" s="59">
        <v>402.4</v>
      </c>
      <c r="F38" s="63">
        <v>3866.37</v>
      </c>
      <c r="G38" s="59">
        <v>5026.2809999999999</v>
      </c>
      <c r="H38" s="59">
        <v>1.3</v>
      </c>
      <c r="I38" s="60">
        <v>13024550</v>
      </c>
      <c r="J38" s="60">
        <v>18838120</v>
      </c>
      <c r="K38" s="61">
        <v>12064621.666666666</v>
      </c>
    </row>
    <row r="39" spans="1:11" ht="15.95" customHeight="1" x14ac:dyDescent="0.2">
      <c r="A39" s="42">
        <v>41349</v>
      </c>
      <c r="B39" s="62" t="s">
        <v>34</v>
      </c>
      <c r="C39" s="58">
        <v>913.29</v>
      </c>
      <c r="D39" s="59">
        <v>25.48</v>
      </c>
      <c r="E39" s="59">
        <v>91.24</v>
      </c>
      <c r="F39" s="63">
        <v>711.06</v>
      </c>
      <c r="G39" s="59">
        <v>995.48399999999981</v>
      </c>
      <c r="H39" s="59">
        <v>1.4</v>
      </c>
      <c r="I39" s="60">
        <v>13024550</v>
      </c>
      <c r="J39" s="60">
        <v>18838120</v>
      </c>
      <c r="K39" s="61">
        <v>12064621.666666666</v>
      </c>
    </row>
    <row r="40" spans="1:11" ht="15.95" customHeight="1" x14ac:dyDescent="0.2">
      <c r="A40" s="42">
        <v>41357</v>
      </c>
      <c r="B40" s="62" t="s">
        <v>35</v>
      </c>
      <c r="C40" s="58">
        <v>2563.1799999999998</v>
      </c>
      <c r="D40" s="59">
        <v>55.85</v>
      </c>
      <c r="E40" s="59">
        <v>128.85</v>
      </c>
      <c r="F40" s="63">
        <v>2222.5299999999997</v>
      </c>
      <c r="G40" s="59">
        <v>2444.7829999999999</v>
      </c>
      <c r="H40" s="59">
        <v>1.1000000000000001</v>
      </c>
      <c r="I40" s="60">
        <v>13024550</v>
      </c>
      <c r="J40" s="60">
        <v>18838120</v>
      </c>
      <c r="K40" s="61">
        <v>12064621.666666666</v>
      </c>
    </row>
    <row r="41" spans="1:11" ht="15.95" customHeight="1" x14ac:dyDescent="0.2">
      <c r="A41" s="42">
        <v>41359</v>
      </c>
      <c r="B41" s="62" t="s">
        <v>36</v>
      </c>
      <c r="C41" s="58">
        <v>4737.09</v>
      </c>
      <c r="D41" s="59">
        <v>73.88</v>
      </c>
      <c r="E41" s="59">
        <v>435.29</v>
      </c>
      <c r="F41" s="63">
        <v>4095.15</v>
      </c>
      <c r="G41" s="59">
        <v>5323.6950000000006</v>
      </c>
      <c r="H41" s="59">
        <v>1.3</v>
      </c>
      <c r="I41" s="60">
        <v>13024550</v>
      </c>
      <c r="J41" s="60">
        <v>18838120</v>
      </c>
      <c r="K41" s="61">
        <v>12064621.666666666</v>
      </c>
    </row>
    <row r="42" spans="1:11" ht="15.95" customHeight="1" x14ac:dyDescent="0.2">
      <c r="A42" s="42">
        <v>41378</v>
      </c>
      <c r="B42" s="62" t="s">
        <v>37</v>
      </c>
      <c r="C42" s="58">
        <v>2620.6799999999998</v>
      </c>
      <c r="D42" s="59">
        <v>32.270000000000003</v>
      </c>
      <c r="E42" s="59">
        <v>201.58</v>
      </c>
      <c r="F42" s="63">
        <v>2099.9900000000002</v>
      </c>
      <c r="G42" s="59">
        <v>2939.9860000000003</v>
      </c>
      <c r="H42" s="59">
        <v>1.4</v>
      </c>
      <c r="I42" s="60">
        <v>13024550</v>
      </c>
      <c r="J42" s="60">
        <v>18838120</v>
      </c>
      <c r="K42" s="61">
        <v>12064621.666666666</v>
      </c>
    </row>
    <row r="43" spans="1:11" ht="15.95" customHeight="1" x14ac:dyDescent="0.2">
      <c r="A43" s="42">
        <v>41396</v>
      </c>
      <c r="B43" s="62" t="s">
        <v>38</v>
      </c>
      <c r="C43" s="58">
        <v>11282.44</v>
      </c>
      <c r="D43" s="59">
        <v>179.81</v>
      </c>
      <c r="E43" s="59">
        <v>885.69</v>
      </c>
      <c r="F43" s="63">
        <v>9476.39</v>
      </c>
      <c r="G43" s="59">
        <v>14214.584999999999</v>
      </c>
      <c r="H43" s="59">
        <v>1.5</v>
      </c>
      <c r="I43" s="60">
        <v>13024550</v>
      </c>
      <c r="J43" s="60">
        <v>18838120</v>
      </c>
      <c r="K43" s="61">
        <v>12064621.666666666</v>
      </c>
    </row>
    <row r="44" spans="1:11" ht="15.95" customHeight="1" x14ac:dyDescent="0.2">
      <c r="A44" s="42">
        <v>41483</v>
      </c>
      <c r="B44" s="62" t="s">
        <v>39</v>
      </c>
      <c r="C44" s="58">
        <v>1862.95</v>
      </c>
      <c r="D44" s="59">
        <v>37.270000000000003</v>
      </c>
      <c r="E44" s="59">
        <v>146.44999999999999</v>
      </c>
      <c r="F44" s="63">
        <v>1585.92</v>
      </c>
      <c r="G44" s="59">
        <v>2061.6960000000004</v>
      </c>
      <c r="H44" s="59">
        <v>1.3</v>
      </c>
      <c r="I44" s="60">
        <v>13024550</v>
      </c>
      <c r="J44" s="60">
        <v>18838120</v>
      </c>
      <c r="K44" s="61">
        <v>12064621.666666666</v>
      </c>
    </row>
    <row r="45" spans="1:11" ht="15.95" customHeight="1" x14ac:dyDescent="0.2">
      <c r="A45" s="42">
        <v>41503</v>
      </c>
      <c r="B45" s="57" t="s">
        <v>40</v>
      </c>
      <c r="C45" s="58">
        <v>3016.33</v>
      </c>
      <c r="D45" s="59">
        <v>43.85</v>
      </c>
      <c r="E45" s="59">
        <v>240.97</v>
      </c>
      <c r="F45" s="63">
        <v>2600.3000000000002</v>
      </c>
      <c r="G45" s="59">
        <v>3380.3900000000003</v>
      </c>
      <c r="H45" s="59">
        <v>1.3</v>
      </c>
      <c r="I45" s="60">
        <v>13024550</v>
      </c>
      <c r="J45" s="60">
        <v>18838120</v>
      </c>
      <c r="K45" s="61">
        <v>12064621.666666666</v>
      </c>
    </row>
    <row r="46" spans="1:11" ht="15.95" customHeight="1" x14ac:dyDescent="0.2">
      <c r="A46" s="42">
        <v>41518</v>
      </c>
      <c r="B46" s="57" t="s">
        <v>41</v>
      </c>
      <c r="C46" s="58">
        <v>1680.33</v>
      </c>
      <c r="D46" s="59">
        <v>26.94</v>
      </c>
      <c r="E46" s="59">
        <v>155.66</v>
      </c>
      <c r="F46" s="63">
        <v>1403.3999999999999</v>
      </c>
      <c r="G46" s="59">
        <v>1824.4199999999998</v>
      </c>
      <c r="H46" s="59">
        <v>1.3</v>
      </c>
      <c r="I46" s="60">
        <v>13024550</v>
      </c>
      <c r="J46" s="60">
        <v>18838120</v>
      </c>
      <c r="K46" s="61">
        <v>12064621.666666666</v>
      </c>
    </row>
    <row r="47" spans="1:11" ht="15.95" customHeight="1" x14ac:dyDescent="0.2">
      <c r="A47" s="42">
        <v>41524</v>
      </c>
      <c r="B47" s="57" t="s">
        <v>42</v>
      </c>
      <c r="C47" s="58">
        <v>2571.79</v>
      </c>
      <c r="D47" s="59">
        <v>42.8</v>
      </c>
      <c r="E47" s="59">
        <v>146.32999999999998</v>
      </c>
      <c r="F47" s="63">
        <v>2178.27</v>
      </c>
      <c r="G47" s="59">
        <v>2831.7510000000002</v>
      </c>
      <c r="H47" s="59">
        <v>1.3</v>
      </c>
      <c r="I47" s="60">
        <v>13024550</v>
      </c>
      <c r="J47" s="60">
        <v>18838120</v>
      </c>
      <c r="K47" s="61">
        <v>12064621.666666666</v>
      </c>
    </row>
    <row r="48" spans="1:11" ht="15.95" customHeight="1" x14ac:dyDescent="0.2">
      <c r="A48" s="42">
        <v>41530</v>
      </c>
      <c r="B48" s="57" t="s">
        <v>43</v>
      </c>
      <c r="C48" s="58">
        <v>4531.49</v>
      </c>
      <c r="D48" s="59">
        <v>60.77</v>
      </c>
      <c r="E48" s="59">
        <v>360.88</v>
      </c>
      <c r="F48" s="63">
        <v>3851.8599999999997</v>
      </c>
      <c r="G48" s="59">
        <v>5007.4179999999997</v>
      </c>
      <c r="H48" s="59">
        <v>1.3</v>
      </c>
      <c r="I48" s="60">
        <v>13024550</v>
      </c>
      <c r="J48" s="60">
        <v>18838120</v>
      </c>
      <c r="K48" s="61">
        <v>12064621.666666666</v>
      </c>
    </row>
    <row r="49" spans="1:11" ht="15.95" customHeight="1" x14ac:dyDescent="0.2">
      <c r="A49" s="42">
        <v>41548</v>
      </c>
      <c r="B49" s="57" t="s">
        <v>44</v>
      </c>
      <c r="C49" s="58">
        <v>4768.2299999999996</v>
      </c>
      <c r="D49" s="59">
        <v>45.15</v>
      </c>
      <c r="E49" s="59">
        <v>494.59000000000003</v>
      </c>
      <c r="F49" s="63">
        <v>3836.3199999999997</v>
      </c>
      <c r="G49" s="59">
        <v>5370.847999999999</v>
      </c>
      <c r="H49" s="59">
        <v>1.4</v>
      </c>
      <c r="I49" s="60">
        <v>13024550</v>
      </c>
      <c r="J49" s="60">
        <v>18838120</v>
      </c>
      <c r="K49" s="61">
        <v>12064621.666666666</v>
      </c>
    </row>
    <row r="50" spans="1:11" ht="15.95" customHeight="1" x14ac:dyDescent="0.2">
      <c r="A50" s="42">
        <v>41551</v>
      </c>
      <c r="B50" s="57" t="s">
        <v>45</v>
      </c>
      <c r="C50" s="58">
        <v>17641.91</v>
      </c>
      <c r="D50" s="59">
        <v>198.3</v>
      </c>
      <c r="E50" s="59">
        <v>1590.5900000000001</v>
      </c>
      <c r="F50" s="63">
        <v>14718.45</v>
      </c>
      <c r="G50" s="59">
        <v>23549.520000000004</v>
      </c>
      <c r="H50" s="59">
        <v>1.6</v>
      </c>
      <c r="I50" s="60">
        <v>13024550</v>
      </c>
      <c r="J50" s="60">
        <v>18838120</v>
      </c>
      <c r="K50" s="61">
        <v>12064621.666666666</v>
      </c>
    </row>
    <row r="51" spans="1:11" ht="15.95" customHeight="1" x14ac:dyDescent="0.2">
      <c r="A51" s="42">
        <v>41615</v>
      </c>
      <c r="B51" s="57" t="s">
        <v>46</v>
      </c>
      <c r="C51" s="58">
        <v>750.82</v>
      </c>
      <c r="D51" s="59">
        <v>22.34</v>
      </c>
      <c r="E51" s="59">
        <v>50.02</v>
      </c>
      <c r="F51" s="63">
        <v>633.1099999999999</v>
      </c>
      <c r="G51" s="59">
        <v>890.86761047508605</v>
      </c>
      <c r="H51" s="59">
        <v>1.4071292673865303</v>
      </c>
      <c r="I51" s="60">
        <v>13024550</v>
      </c>
      <c r="J51" s="60">
        <v>18838120</v>
      </c>
      <c r="K51" s="61">
        <v>12064621.666666666</v>
      </c>
    </row>
    <row r="52" spans="1:11" ht="15.95" customHeight="1" x14ac:dyDescent="0.2">
      <c r="A52" s="42">
        <v>41660</v>
      </c>
      <c r="B52" s="57" t="s">
        <v>47</v>
      </c>
      <c r="C52" s="58">
        <v>3549.28</v>
      </c>
      <c r="D52" s="59">
        <v>58.29</v>
      </c>
      <c r="E52" s="59">
        <v>349.58000000000004</v>
      </c>
      <c r="F52" s="63">
        <v>2883.27</v>
      </c>
      <c r="G52" s="59">
        <v>3748.2510000000002</v>
      </c>
      <c r="H52" s="59">
        <v>1.3</v>
      </c>
      <c r="I52" s="60">
        <v>13024550</v>
      </c>
      <c r="J52" s="60">
        <v>18838120</v>
      </c>
      <c r="K52" s="61">
        <v>12064621.666666666</v>
      </c>
    </row>
    <row r="53" spans="1:11" ht="15.95" customHeight="1" x14ac:dyDescent="0.2">
      <c r="A53" s="42">
        <v>41668</v>
      </c>
      <c r="B53" s="57" t="s">
        <v>48</v>
      </c>
      <c r="C53" s="58">
        <v>5838.28</v>
      </c>
      <c r="D53" s="59">
        <v>91.26</v>
      </c>
      <c r="E53" s="59">
        <v>507.01</v>
      </c>
      <c r="F53" s="63">
        <v>4846.99</v>
      </c>
      <c r="G53" s="59">
        <v>6301.0869999999995</v>
      </c>
      <c r="H53" s="59">
        <v>1.3</v>
      </c>
      <c r="I53" s="60">
        <v>13024550</v>
      </c>
      <c r="J53" s="60">
        <v>18838120</v>
      </c>
      <c r="K53" s="61">
        <v>12064621.666666666</v>
      </c>
    </row>
    <row r="54" spans="1:11" ht="15.95" customHeight="1" x14ac:dyDescent="0.2">
      <c r="A54" s="42">
        <v>41676</v>
      </c>
      <c r="B54" s="57" t="s">
        <v>49</v>
      </c>
      <c r="C54" s="58">
        <v>3129</v>
      </c>
      <c r="D54" s="59">
        <v>38.119999999999997</v>
      </c>
      <c r="E54" s="59">
        <v>237.25</v>
      </c>
      <c r="F54" s="63">
        <v>2408.6000000000004</v>
      </c>
      <c r="G54" s="59">
        <v>3612.9000000000005</v>
      </c>
      <c r="H54" s="59">
        <v>1.5</v>
      </c>
      <c r="I54" s="60">
        <v>13024550</v>
      </c>
      <c r="J54" s="60">
        <v>18838120</v>
      </c>
      <c r="K54" s="61">
        <v>12064621.666666666</v>
      </c>
    </row>
    <row r="55" spans="1:11" ht="15.95" customHeight="1" x14ac:dyDescent="0.2">
      <c r="A55" s="42">
        <v>41770</v>
      </c>
      <c r="B55" s="57" t="s">
        <v>50</v>
      </c>
      <c r="C55" s="58">
        <v>7351.79</v>
      </c>
      <c r="D55" s="59">
        <v>298.83999999999997</v>
      </c>
      <c r="E55" s="59">
        <v>682.05</v>
      </c>
      <c r="F55" s="63">
        <v>5989.87</v>
      </c>
      <c r="G55" s="59">
        <v>8984.8050000000003</v>
      </c>
      <c r="H55" s="59">
        <v>1.5</v>
      </c>
      <c r="I55" s="60">
        <v>13024550</v>
      </c>
      <c r="J55" s="60">
        <v>18838120</v>
      </c>
      <c r="K55" s="61">
        <v>12064621.666666666</v>
      </c>
    </row>
    <row r="56" spans="1:11" ht="15.95" customHeight="1" x14ac:dyDescent="0.2">
      <c r="A56" s="42">
        <v>41791</v>
      </c>
      <c r="B56" s="57" t="s">
        <v>51</v>
      </c>
      <c r="C56" s="58">
        <v>3388.69</v>
      </c>
      <c r="D56" s="59">
        <v>45.39</v>
      </c>
      <c r="E56" s="59">
        <v>339.37</v>
      </c>
      <c r="F56" s="63">
        <v>2733.25</v>
      </c>
      <c r="G56" s="59">
        <v>3826.5499999999997</v>
      </c>
      <c r="H56" s="59">
        <v>1.4</v>
      </c>
      <c r="I56" s="60">
        <v>13024550</v>
      </c>
      <c r="J56" s="60">
        <v>18838120</v>
      </c>
      <c r="K56" s="61">
        <v>12064621.666666666</v>
      </c>
    </row>
    <row r="57" spans="1:11" ht="15.95" customHeight="1" x14ac:dyDescent="0.2">
      <c r="A57" s="42">
        <v>41799</v>
      </c>
      <c r="B57" s="57" t="s">
        <v>52</v>
      </c>
      <c r="C57" s="58">
        <v>3276.29</v>
      </c>
      <c r="D57" s="59">
        <v>54.94</v>
      </c>
      <c r="E57" s="59">
        <v>264.19</v>
      </c>
      <c r="F57" s="63">
        <v>2763.59</v>
      </c>
      <c r="G57" s="59">
        <v>3454.4875000000002</v>
      </c>
      <c r="H57" s="59">
        <v>1.25</v>
      </c>
      <c r="I57" s="60">
        <v>13024550</v>
      </c>
      <c r="J57" s="60">
        <v>18838120</v>
      </c>
      <c r="K57" s="61">
        <v>12064621.666666666</v>
      </c>
    </row>
    <row r="58" spans="1:11" ht="15.95" customHeight="1" x14ac:dyDescent="0.2">
      <c r="A58" s="42">
        <v>41801</v>
      </c>
      <c r="B58" s="57" t="s">
        <v>53</v>
      </c>
      <c r="C58" s="58">
        <v>2779.73</v>
      </c>
      <c r="D58" s="59">
        <v>50.49</v>
      </c>
      <c r="E58" s="59">
        <v>231.99</v>
      </c>
      <c r="F58" s="63">
        <v>2264.79</v>
      </c>
      <c r="G58" s="59">
        <v>2840.8074928805222</v>
      </c>
      <c r="H58" s="59">
        <v>1.2543359397032494</v>
      </c>
      <c r="I58" s="60">
        <v>13024550</v>
      </c>
      <c r="J58" s="60">
        <v>18838120</v>
      </c>
      <c r="K58" s="61">
        <v>12064621.666666666</v>
      </c>
    </row>
    <row r="59" spans="1:11" ht="15.95" customHeight="1" x14ac:dyDescent="0.2">
      <c r="A59" s="42">
        <v>41797</v>
      </c>
      <c r="B59" s="57" t="s">
        <v>54</v>
      </c>
      <c r="C59" s="58">
        <v>676.98</v>
      </c>
      <c r="D59" s="59">
        <v>13.35</v>
      </c>
      <c r="E59" s="59">
        <v>37.18</v>
      </c>
      <c r="F59" s="63">
        <v>583.91</v>
      </c>
      <c r="G59" s="59">
        <v>875.86500000000001</v>
      </c>
      <c r="H59" s="59">
        <v>1.5</v>
      </c>
      <c r="I59" s="60">
        <v>13024550</v>
      </c>
      <c r="J59" s="60">
        <v>18838120</v>
      </c>
      <c r="K59" s="61">
        <v>12064621.666666666</v>
      </c>
    </row>
    <row r="60" spans="1:11" ht="15.95" customHeight="1" x14ac:dyDescent="0.2">
      <c r="A60" s="42">
        <v>41807</v>
      </c>
      <c r="B60" s="57" t="s">
        <v>55</v>
      </c>
      <c r="C60" s="58">
        <v>5009.22</v>
      </c>
      <c r="D60" s="59">
        <v>90.59</v>
      </c>
      <c r="E60" s="59">
        <v>432.78000000000003</v>
      </c>
      <c r="F60" s="63">
        <v>4199.9799999999996</v>
      </c>
      <c r="G60" s="59">
        <v>5459.9739999999993</v>
      </c>
      <c r="H60" s="59">
        <v>1.3</v>
      </c>
      <c r="I60" s="60">
        <v>13024550</v>
      </c>
      <c r="J60" s="60">
        <v>18838120</v>
      </c>
      <c r="K60" s="61">
        <v>12064621.666666666</v>
      </c>
    </row>
    <row r="61" spans="1:11" ht="15.95" customHeight="1" x14ac:dyDescent="0.2">
      <c r="A61" s="42">
        <v>41872</v>
      </c>
      <c r="B61" s="57" t="s">
        <v>56</v>
      </c>
      <c r="C61" s="58"/>
      <c r="D61" s="63">
        <v>0</v>
      </c>
      <c r="E61" s="63">
        <v>0</v>
      </c>
      <c r="F61" s="63">
        <v>0</v>
      </c>
      <c r="G61" s="59">
        <v>0</v>
      </c>
      <c r="H61" s="59"/>
      <c r="I61" s="59"/>
      <c r="J61" s="60"/>
      <c r="K61" s="61"/>
    </row>
    <row r="62" spans="1:11" ht="17.25" customHeight="1" thickBot="1" x14ac:dyDescent="0.25">
      <c r="A62" s="65">
        <v>41885</v>
      </c>
      <c r="B62" s="66" t="s">
        <v>57</v>
      </c>
      <c r="C62" s="67"/>
      <c r="D62" s="68">
        <v>0</v>
      </c>
      <c r="E62" s="68">
        <v>0</v>
      </c>
      <c r="F62" s="68">
        <v>0</v>
      </c>
      <c r="G62" s="69">
        <v>0</v>
      </c>
      <c r="H62" s="69"/>
      <c r="I62" s="69"/>
      <c r="J62" s="70"/>
      <c r="K62" s="71"/>
    </row>
    <row r="63" spans="1:11" ht="13.5" thickBot="1" x14ac:dyDescent="0.25">
      <c r="B63" s="72"/>
      <c r="C63" s="72"/>
      <c r="D63" s="72"/>
      <c r="E63" s="72"/>
      <c r="F63" s="72"/>
      <c r="G63" s="72"/>
      <c r="H63" s="72"/>
      <c r="I63" s="72"/>
      <c r="J63" s="72"/>
      <c r="K63" s="72"/>
    </row>
    <row r="64" spans="1:11" ht="33" customHeight="1" thickBot="1" x14ac:dyDescent="0.25">
      <c r="A64" s="73" t="s">
        <v>58</v>
      </c>
      <c r="B64" s="74"/>
      <c r="C64" s="74"/>
      <c r="D64" s="74"/>
      <c r="E64" s="74"/>
      <c r="F64" s="75"/>
      <c r="G64" s="76"/>
      <c r="H64" s="76"/>
      <c r="I64" s="76"/>
    </row>
    <row r="65" spans="1:1" ht="7.5" customHeight="1" x14ac:dyDescent="0.2"/>
    <row r="66" spans="1:1" x14ac:dyDescent="0.2">
      <c r="A66" s="77" t="s">
        <v>59</v>
      </c>
    </row>
    <row r="67" spans="1:1" x14ac:dyDescent="0.2">
      <c r="A67" s="77" t="s">
        <v>60</v>
      </c>
    </row>
  </sheetData>
  <mergeCells count="22">
    <mergeCell ref="D20:D22"/>
    <mergeCell ref="E20:E22"/>
    <mergeCell ref="F20:F22"/>
    <mergeCell ref="J21:J22"/>
    <mergeCell ref="K21:K22"/>
    <mergeCell ref="A64:F64"/>
    <mergeCell ref="A15:K15"/>
    <mergeCell ref="A17:K17"/>
    <mergeCell ref="A19:A22"/>
    <mergeCell ref="B19:B22"/>
    <mergeCell ref="C19:F19"/>
    <mergeCell ref="G19:G22"/>
    <mergeCell ref="H19:H22"/>
    <mergeCell ref="I19:I22"/>
    <mergeCell ref="J19:K20"/>
    <mergeCell ref="C20:C22"/>
    <mergeCell ref="A8:K8"/>
    <mergeCell ref="A9:K9"/>
    <mergeCell ref="A10:K10"/>
    <mergeCell ref="A12:K12"/>
    <mergeCell ref="A13:K13"/>
    <mergeCell ref="A14:K14"/>
  </mergeCells>
  <pageMargins left="0.9055118110236221" right="0.31496062992125984" top="0.55118110236220474" bottom="0.55118110236220474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A1-AREA-CAFETERA2023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2025-03-05T18:02:45Z</dcterms:created>
  <dcterms:modified xsi:type="dcterms:W3CDTF">2025-03-05T18:03:31Z</dcterms:modified>
</cp:coreProperties>
</file>