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2\ARCHIVOS EXCEL PARA SUBIR\"/>
    </mc:Choice>
  </mc:AlternateContent>
  <bookViews>
    <workbookView xWindow="0" yWindow="0" windowWidth="28800" windowHeight="12135"/>
  </bookViews>
  <sheets>
    <sheet name="A1-AREA-CAFETERA202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J24" i="1"/>
  <c r="I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<sst xmlns="http://schemas.openxmlformats.org/spreadsheetml/2006/main" count="59" uniqueCount="59">
  <si>
    <t>SISTEMA DE INFORMACION REGIONAL "SIR"</t>
  </si>
  <si>
    <t>GOBERNACION DEL HUILA</t>
  </si>
  <si>
    <t>DEPARTAMENTO ADMINISTRATIVO DE PLANEACION</t>
  </si>
  <si>
    <t>AGRICULTURA</t>
  </si>
  <si>
    <t>AREA CAFETERA PLANTADA, NUEVA, REHABILITADA, COSECHADA, PRODUCCION, RENDIMIENTO,</t>
  </si>
  <si>
    <t>PRECIO PROMEDIO AL PRODUCTOR Y COSTOS PROMEDIO DE ESTABLECIMIENTO Y SOSTENIMIENTO</t>
  </si>
  <si>
    <t>POR MUNICIPIOS EN EL DEPARTAMENTO</t>
  </si>
  <si>
    <t>CODIGO DANE</t>
  </si>
  <si>
    <t>MUNICIPIOS</t>
  </si>
  <si>
    <t>AREA (Hás)</t>
  </si>
  <si>
    <t>PRODUCCION (Ton)</t>
  </si>
  <si>
    <t>RENDIMIENTO (Ton/Ha)</t>
  </si>
  <si>
    <t>PRECIO PROMEDIO PRODUCTOR ($/Ton) *</t>
  </si>
  <si>
    <t>COSTOS PROMEDIO                                ($/Ha)</t>
  </si>
  <si>
    <t>TOTAL PLANTADA</t>
  </si>
  <si>
    <t>NUEVAS</t>
  </si>
  <si>
    <t>REHABILITADA Y/O RENOVADA</t>
  </si>
  <si>
    <t>COSECHADA</t>
  </si>
  <si>
    <t>ESTABLECIMIENTO</t>
  </si>
  <si>
    <t>SOSTENIMIENTO **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</si>
  <si>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</si>
  <si>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</si>
  <si>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</si>
  <si>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</si>
  <si>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</si>
  <si>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</si>
  <si>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</si>
  <si>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</si>
  <si>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</si>
  <si>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</si>
  <si>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</si>
  <si>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</si>
  <si>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</si>
  <si>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</si>
  <si>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</si>
  <si>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</si>
  <si>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</si>
  <si>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</si>
  <si>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</si>
  <si>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</si>
  <si>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</si>
  <si>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</si>
  <si>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</si>
  <si>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</si>
  <si>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</si>
  <si>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</si>
  <si>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</si>
  <si>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</si>
  <si>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Agustín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</si>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</sst>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\(0\)"/>
    <numFmt numFmtId="165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 applyProtection="1">
      <alignment horizontal="centerContinuous"/>
    </xf>
    <xf numFmtId="0" fontId="3" fillId="0" borderId="0" xfId="0" applyFont="1" applyFill="1" applyBorder="1" applyAlignment="1">
      <alignment horizontal="centerContinuous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21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14" fontId="4" fillId="0" borderId="21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2" xfId="0" applyFont="1" applyFill="1" applyBorder="1"/>
    <xf numFmtId="165" fontId="2" fillId="0" borderId="23" xfId="0" applyNumberFormat="1" applyFont="1" applyFill="1" applyBorder="1"/>
    <xf numFmtId="4" fontId="2" fillId="0" borderId="0" xfId="0" applyNumberFormat="1" applyFont="1" applyFill="1" applyBorder="1"/>
    <xf numFmtId="3" fontId="2" fillId="0" borderId="23" xfId="0" applyNumberFormat="1" applyFont="1" applyFill="1" applyBorder="1"/>
    <xf numFmtId="3" fontId="2" fillId="0" borderId="5" xfId="0" applyNumberFormat="1" applyFont="1" applyFill="1" applyBorder="1"/>
    <xf numFmtId="0" fontId="0" fillId="0" borderId="4" xfId="0" applyBorder="1"/>
    <xf numFmtId="0" fontId="2" fillId="0" borderId="23" xfId="0" applyFont="1" applyFill="1" applyBorder="1" applyAlignment="1">
      <alignment horizontal="center" vertical="center"/>
    </xf>
    <xf numFmtId="0" fontId="6" fillId="0" borderId="22" xfId="0" applyFont="1" applyBorder="1"/>
    <xf numFmtId="3" fontId="4" fillId="0" borderId="23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5" fillId="0" borderId="23" xfId="0" applyNumberFormat="1" applyFont="1" applyFill="1" applyBorder="1" applyAlignment="1">
      <alignment horizontal="center"/>
    </xf>
    <xf numFmtId="14" fontId="4" fillId="0" borderId="2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" fillId="0" borderId="22" xfId="0" applyFont="1" applyBorder="1"/>
    <xf numFmtId="4" fontId="1" fillId="0" borderId="23" xfId="0" applyNumberFormat="1" applyFont="1" applyBorder="1"/>
    <xf numFmtId="165" fontId="1" fillId="0" borderId="23" xfId="0" applyNumberFormat="1" applyFont="1" applyBorder="1"/>
    <xf numFmtId="3" fontId="1" fillId="0" borderId="23" xfId="0" applyNumberFormat="1" applyFont="1" applyBorder="1"/>
    <xf numFmtId="3" fontId="1" fillId="0" borderId="16" xfId="0" applyNumberFormat="1" applyFont="1" applyBorder="1"/>
    <xf numFmtId="4" fontId="1" fillId="4" borderId="23" xfId="0" applyNumberFormat="1" applyFont="1" applyFill="1" applyBorder="1"/>
    <xf numFmtId="4" fontId="1" fillId="0" borderId="16" xfId="0" applyNumberFormat="1" applyFont="1" applyBorder="1"/>
    <xf numFmtId="0" fontId="0" fillId="0" borderId="6" xfId="0" applyBorder="1" applyAlignment="1">
      <alignment horizontal="center"/>
    </xf>
    <xf numFmtId="0" fontId="6" fillId="0" borderId="24" xfId="0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4" fontId="1" fillId="0" borderId="19" xfId="0" applyNumberFormat="1" applyFont="1" applyBorder="1"/>
    <xf numFmtId="0" fontId="6" fillId="0" borderId="0" xfId="0" applyFont="1"/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57149</xdr:colOff>
      <xdr:row>0</xdr:row>
      <xdr:rowOff>95250</xdr:rowOff>
    </xdr:from>
    <xdr:ext cx="2095501" cy="962025"/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95250"/>
          <a:ext cx="2095501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K64"/>
  <sheetViews>
    <sheetView tabSelected="1" topLeftCell="A22" workbookViewId="0">
      <selection activeCell="D45" sqref="D45"/>
    </sheetView>
  </sheetViews>
  <sheetFormatPr baseColWidth="10" defaultRowHeight="12.75" x14ac:dyDescent="0.2"/>
  <cols>
    <col min="2" max="2" width="14.140625" customWidth="1"/>
    <col min="3" max="4" width="13" customWidth="1"/>
    <col min="5" max="5" width="13.5703125" customWidth="1"/>
    <col min="6" max="6" width="13" customWidth="1"/>
    <col min="7" max="9" width="13.85546875" customWidth="1"/>
    <col min="10" max="11" width="17.140625" customWidth="1"/>
  </cols>
  <sheetData>
    <row r="7" spans="1:11" ht="13.5" thickBot="1" x14ac:dyDescent="0.25"/>
    <row r="8" spans="1:11" ht="15.75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3.5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9"/>
    </row>
    <row r="11" spans="1:11" ht="3.75" customHeight="1" thickBot="1" x14ac:dyDescent="0.25">
      <c r="B11" s="10"/>
      <c r="C11" s="10"/>
      <c r="D11" s="10"/>
    </row>
    <row r="12" spans="1:11" ht="15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3"/>
    </row>
    <row r="13" spans="1:11" x14ac:dyDescent="0.2">
      <c r="A13" s="4" t="s">
        <v>4</v>
      </c>
      <c r="B13" s="5"/>
      <c r="C13" s="5"/>
      <c r="D13" s="5"/>
      <c r="E13" s="5"/>
      <c r="F13" s="5"/>
      <c r="G13" s="5"/>
      <c r="H13" s="5"/>
      <c r="I13" s="5"/>
      <c r="J13" s="5"/>
      <c r="K13" s="6"/>
    </row>
    <row r="14" spans="1:11" x14ac:dyDescent="0.2">
      <c r="A14" s="4" t="s">
        <v>5</v>
      </c>
      <c r="B14" s="5"/>
      <c r="C14" s="5"/>
      <c r="D14" s="5"/>
      <c r="E14" s="5"/>
      <c r="F14" s="5"/>
      <c r="G14" s="5"/>
      <c r="H14" s="5"/>
      <c r="I14" s="5"/>
      <c r="J14" s="5"/>
      <c r="K14" s="6"/>
    </row>
    <row r="15" spans="1:11" ht="13.5" thickBot="1" x14ac:dyDescent="0.25">
      <c r="A15" s="7" t="s">
        <v>6</v>
      </c>
      <c r="B15" s="8"/>
      <c r="C15" s="8"/>
      <c r="D15" s="8"/>
      <c r="E15" s="8"/>
      <c r="F15" s="8"/>
      <c r="G15" s="8"/>
      <c r="H15" s="8"/>
      <c r="I15" s="8"/>
      <c r="J15" s="8"/>
      <c r="K15" s="9"/>
    </row>
    <row r="16" spans="1:11" s="11" customFormat="1" ht="5.25" customHeight="1" thickBot="1" x14ac:dyDescent="0.25">
      <c r="B16" s="12"/>
      <c r="C16" s="13"/>
      <c r="D16" s="13"/>
    </row>
    <row r="17" spans="1:11" s="11" customFormat="1" ht="20.25" customHeight="1" thickBot="1" x14ac:dyDescent="0.25">
      <c r="A17" s="14">
        <v>2022</v>
      </c>
      <c r="B17" s="15"/>
      <c r="C17" s="15"/>
      <c r="D17" s="15"/>
      <c r="E17" s="15"/>
      <c r="F17" s="15"/>
      <c r="G17" s="15"/>
      <c r="H17" s="15"/>
      <c r="I17" s="15"/>
      <c r="J17" s="15"/>
      <c r="K17" s="16"/>
    </row>
    <row r="18" spans="1:11" s="11" customFormat="1" ht="6.75" customHeight="1" thickBot="1" x14ac:dyDescent="0.25">
      <c r="B18" s="17"/>
      <c r="C18" s="13"/>
      <c r="D18" s="13"/>
    </row>
    <row r="19" spans="1:11" ht="16.5" customHeight="1" thickBot="1" x14ac:dyDescent="0.25">
      <c r="A19" s="18" t="s">
        <v>7</v>
      </c>
      <c r="B19" s="19" t="s">
        <v>8</v>
      </c>
      <c r="C19" s="20" t="s">
        <v>9</v>
      </c>
      <c r="D19" s="21"/>
      <c r="E19" s="21"/>
      <c r="F19" s="22"/>
      <c r="G19" s="23" t="s">
        <v>10</v>
      </c>
      <c r="H19" s="23" t="s">
        <v>11</v>
      </c>
      <c r="I19" s="23" t="s">
        <v>12</v>
      </c>
      <c r="J19" s="24" t="s">
        <v>13</v>
      </c>
      <c r="K19" s="25"/>
    </row>
    <row r="20" spans="1:11" ht="12.75" customHeight="1" thickBot="1" x14ac:dyDescent="0.25">
      <c r="A20" s="26"/>
      <c r="B20" s="27"/>
      <c r="C20" s="23" t="s">
        <v>14</v>
      </c>
      <c r="D20" s="23" t="s">
        <v>15</v>
      </c>
      <c r="E20" s="23" t="s">
        <v>16</v>
      </c>
      <c r="F20" s="23" t="s">
        <v>17</v>
      </c>
      <c r="G20" s="28"/>
      <c r="H20" s="28"/>
      <c r="I20" s="28"/>
      <c r="J20" s="29"/>
      <c r="K20" s="30"/>
    </row>
    <row r="21" spans="1:11" x14ac:dyDescent="0.2">
      <c r="A21" s="26"/>
      <c r="B21" s="27"/>
      <c r="C21" s="28"/>
      <c r="D21" s="28"/>
      <c r="E21" s="28"/>
      <c r="F21" s="28"/>
      <c r="G21" s="28"/>
      <c r="H21" s="28"/>
      <c r="I21" s="28"/>
      <c r="J21" s="23" t="s">
        <v>18</v>
      </c>
      <c r="K21" s="23" t="s">
        <v>19</v>
      </c>
    </row>
    <row r="22" spans="1:11" ht="15" customHeight="1" thickBot="1" x14ac:dyDescent="0.25">
      <c r="A22" s="31"/>
      <c r="B22" s="32"/>
      <c r="C22" s="33"/>
      <c r="D22" s="33"/>
      <c r="E22" s="33"/>
      <c r="F22" s="33"/>
      <c r="G22" s="33"/>
      <c r="H22" s="33"/>
      <c r="I22" s="33"/>
      <c r="J22" s="33"/>
      <c r="K22" s="33"/>
    </row>
    <row r="23" spans="1:11" ht="15" customHeight="1" x14ac:dyDescent="0.2">
      <c r="A23" s="34"/>
      <c r="B23" s="35"/>
      <c r="C23" s="36"/>
      <c r="D23" s="37"/>
      <c r="E23" s="38"/>
      <c r="F23" s="39"/>
      <c r="G23" s="36"/>
      <c r="H23" s="40"/>
      <c r="I23" s="38"/>
      <c r="J23" s="37"/>
      <c r="K23" s="41"/>
    </row>
    <row r="24" spans="1:11" ht="15" customHeight="1" x14ac:dyDescent="0.2">
      <c r="A24" s="42">
        <v>41</v>
      </c>
      <c r="B24" s="43" t="s">
        <v>20</v>
      </c>
      <c r="C24" s="44">
        <f>SUM(C26:C62)</f>
        <v>144116.75999999998</v>
      </c>
      <c r="D24" s="44">
        <f>SUM(D26:D62)</f>
        <v>2416.1499999999992</v>
      </c>
      <c r="E24" s="44">
        <f>SUM(E26:E62)</f>
        <v>8501.44</v>
      </c>
      <c r="F24" s="44">
        <f>SUM(F26:F62)</f>
        <v>119416.92999999998</v>
      </c>
      <c r="G24" s="44">
        <f>SUM(G26:G62)</f>
        <v>148043.54420000006</v>
      </c>
      <c r="H24" s="45">
        <v>1.24</v>
      </c>
      <c r="I24" s="46">
        <f>I27</f>
        <v>17201365</v>
      </c>
      <c r="J24" s="46">
        <f>J27</f>
        <v>18592500</v>
      </c>
      <c r="K24" s="47">
        <f>K27</f>
        <v>11189955</v>
      </c>
    </row>
    <row r="25" spans="1:11" ht="8.25" customHeight="1" x14ac:dyDescent="0.2">
      <c r="A25" s="48"/>
      <c r="B25" s="49"/>
      <c r="C25" s="50"/>
      <c r="D25" s="51"/>
      <c r="E25" s="52"/>
      <c r="F25" s="53"/>
      <c r="G25" s="52"/>
      <c r="H25" s="54"/>
      <c r="I25" s="55"/>
      <c r="J25" s="56"/>
      <c r="K25" s="57"/>
    </row>
    <row r="26" spans="1:11" ht="15.95" customHeight="1" x14ac:dyDescent="0.2">
      <c r="A26" s="42">
        <v>41001</v>
      </c>
      <c r="B26" s="50" t="s">
        <v>21</v>
      </c>
      <c r="C26" s="58">
        <v>4381.3999999999996</v>
      </c>
      <c r="D26" s="59">
        <v>69.08</v>
      </c>
      <c r="E26" s="59">
        <v>155.13999999999999</v>
      </c>
      <c r="F26" s="60">
        <v>3857.11</v>
      </c>
      <c r="G26" s="59">
        <v>4667.1031000000003</v>
      </c>
      <c r="H26" s="59">
        <v>1.21</v>
      </c>
      <c r="I26" s="61">
        <v>17201365</v>
      </c>
      <c r="J26" s="61">
        <v>18592500</v>
      </c>
      <c r="K26" s="62">
        <v>11189955</v>
      </c>
    </row>
    <row r="27" spans="1:11" ht="15.95" customHeight="1" x14ac:dyDescent="0.2">
      <c r="A27" s="42">
        <v>41006</v>
      </c>
      <c r="B27" s="58" t="s">
        <v>22</v>
      </c>
      <c r="C27" s="58">
        <v>13672.35</v>
      </c>
      <c r="D27" s="59">
        <v>184.29</v>
      </c>
      <c r="E27" s="59">
        <v>816.69</v>
      </c>
      <c r="F27" s="60">
        <v>11188.62</v>
      </c>
      <c r="G27" s="59">
        <v>11188.62</v>
      </c>
      <c r="H27" s="59">
        <v>1</v>
      </c>
      <c r="I27" s="61">
        <v>17201365</v>
      </c>
      <c r="J27" s="61">
        <v>18592500</v>
      </c>
      <c r="K27" s="62">
        <v>11189955</v>
      </c>
    </row>
    <row r="28" spans="1:11" ht="15.95" customHeight="1" x14ac:dyDescent="0.2">
      <c r="A28" s="42">
        <v>41013</v>
      </c>
      <c r="B28" s="58" t="s">
        <v>23</v>
      </c>
      <c r="C28" s="58">
        <v>1287.53</v>
      </c>
      <c r="D28" s="59">
        <v>13.7</v>
      </c>
      <c r="E28" s="59">
        <v>116.65</v>
      </c>
      <c r="F28" s="60">
        <v>1048.74</v>
      </c>
      <c r="G28" s="59">
        <v>1258.4880000000001</v>
      </c>
      <c r="H28" s="59">
        <v>1.2</v>
      </c>
      <c r="I28" s="61">
        <v>17201365</v>
      </c>
      <c r="J28" s="61">
        <v>18592500</v>
      </c>
      <c r="K28" s="62">
        <v>11189955</v>
      </c>
    </row>
    <row r="29" spans="1:11" ht="15.95" customHeight="1" x14ac:dyDescent="0.2">
      <c r="A29" s="42">
        <v>41016</v>
      </c>
      <c r="B29" s="58" t="s">
        <v>24</v>
      </c>
      <c r="C29" s="58">
        <v>1145.1600000000001</v>
      </c>
      <c r="D29" s="59">
        <v>26.5</v>
      </c>
      <c r="E29" s="59">
        <v>47.55</v>
      </c>
      <c r="F29" s="60">
        <v>988.73</v>
      </c>
      <c r="G29" s="59">
        <v>1285.3490000000002</v>
      </c>
      <c r="H29" s="59">
        <v>1.3</v>
      </c>
      <c r="I29" s="61">
        <v>17201365</v>
      </c>
      <c r="J29" s="61">
        <v>18592500</v>
      </c>
      <c r="K29" s="62">
        <v>11189955</v>
      </c>
    </row>
    <row r="30" spans="1:11" ht="15.95" customHeight="1" x14ac:dyDescent="0.2">
      <c r="A30" s="42">
        <v>41020</v>
      </c>
      <c r="B30" s="58" t="s">
        <v>25</v>
      </c>
      <c r="C30" s="58">
        <v>5885.59</v>
      </c>
      <c r="D30" s="59">
        <v>180.62</v>
      </c>
      <c r="E30" s="59">
        <v>330.24</v>
      </c>
      <c r="F30" s="60">
        <v>4950.01</v>
      </c>
      <c r="G30" s="59">
        <v>5445.0110000000004</v>
      </c>
      <c r="H30" s="59">
        <v>1.1000000000000001</v>
      </c>
      <c r="I30" s="61">
        <v>17201365</v>
      </c>
      <c r="J30" s="61">
        <v>18592500</v>
      </c>
      <c r="K30" s="62">
        <v>11189955</v>
      </c>
    </row>
    <row r="31" spans="1:11" ht="15.95" customHeight="1" x14ac:dyDescent="0.2">
      <c r="A31" s="42">
        <v>41026</v>
      </c>
      <c r="B31" s="58" t="s">
        <v>26</v>
      </c>
      <c r="C31" s="58">
        <v>87.7</v>
      </c>
      <c r="D31" s="59">
        <v>10.99</v>
      </c>
      <c r="E31" s="59">
        <v>8.86</v>
      </c>
      <c r="F31" s="60">
        <v>65.17</v>
      </c>
      <c r="G31" s="63">
        <v>74.945499999999996</v>
      </c>
      <c r="H31" s="59">
        <v>1.1499999999999999</v>
      </c>
      <c r="I31" s="61">
        <v>17201365</v>
      </c>
      <c r="J31" s="61">
        <v>18592500</v>
      </c>
      <c r="K31" s="62">
        <v>11189955</v>
      </c>
    </row>
    <row r="32" spans="1:11" ht="15.95" customHeight="1" x14ac:dyDescent="0.2">
      <c r="A32" s="42">
        <v>41078</v>
      </c>
      <c r="B32" s="58" t="s">
        <v>27</v>
      </c>
      <c r="C32" s="58">
        <v>825.45</v>
      </c>
      <c r="D32" s="59">
        <v>33.799999999999997</v>
      </c>
      <c r="E32" s="59">
        <v>21.509999999999998</v>
      </c>
      <c r="F32" s="60">
        <v>751.92</v>
      </c>
      <c r="G32" s="59">
        <v>954.9384</v>
      </c>
      <c r="H32" s="59">
        <v>1.27</v>
      </c>
      <c r="I32" s="61">
        <v>17201365</v>
      </c>
      <c r="J32" s="61">
        <v>18592500</v>
      </c>
      <c r="K32" s="62">
        <v>11189955</v>
      </c>
    </row>
    <row r="33" spans="1:11" ht="15.95" customHeight="1" x14ac:dyDescent="0.2">
      <c r="A33" s="42">
        <v>41132</v>
      </c>
      <c r="B33" s="58" t="s">
        <v>28</v>
      </c>
      <c r="C33" s="58">
        <v>1888.32</v>
      </c>
      <c r="D33" s="59">
        <v>45.25</v>
      </c>
      <c r="E33" s="59">
        <v>114.32</v>
      </c>
      <c r="F33" s="60">
        <v>1578.49</v>
      </c>
      <c r="G33" s="59">
        <v>2052.0370000000003</v>
      </c>
      <c r="H33" s="59">
        <v>1.3</v>
      </c>
      <c r="I33" s="61">
        <v>17201365</v>
      </c>
      <c r="J33" s="61">
        <v>18592500</v>
      </c>
      <c r="K33" s="62">
        <v>11189955</v>
      </c>
    </row>
    <row r="34" spans="1:11" ht="15.95" customHeight="1" x14ac:dyDescent="0.2">
      <c r="A34" s="42">
        <v>41206</v>
      </c>
      <c r="B34" s="58" t="s">
        <v>29</v>
      </c>
      <c r="C34" s="58">
        <v>1905.01</v>
      </c>
      <c r="D34" s="59">
        <v>91.6</v>
      </c>
      <c r="E34" s="59">
        <v>63.760000000000005</v>
      </c>
      <c r="F34" s="60">
        <v>1612.68</v>
      </c>
      <c r="G34" s="59">
        <v>2048.1035999999999</v>
      </c>
      <c r="H34" s="59">
        <v>1.27</v>
      </c>
      <c r="I34" s="61">
        <v>17201365</v>
      </c>
      <c r="J34" s="61">
        <v>18592500</v>
      </c>
      <c r="K34" s="62">
        <v>11189955</v>
      </c>
    </row>
    <row r="35" spans="1:11" ht="15.95" customHeight="1" x14ac:dyDescent="0.2">
      <c r="A35" s="42">
        <v>41244</v>
      </c>
      <c r="B35" s="58" t="s">
        <v>30</v>
      </c>
      <c r="C35" s="58">
        <v>1125.5999999999999</v>
      </c>
      <c r="D35" s="59">
        <v>26.58</v>
      </c>
      <c r="E35" s="59">
        <v>66.77</v>
      </c>
      <c r="F35" s="60">
        <v>917.97</v>
      </c>
      <c r="G35" s="59">
        <v>1165.8219000000001</v>
      </c>
      <c r="H35" s="59">
        <v>1.27</v>
      </c>
      <c r="I35" s="61">
        <v>17201365</v>
      </c>
      <c r="J35" s="61">
        <v>18592500</v>
      </c>
      <c r="K35" s="62">
        <v>11189955</v>
      </c>
    </row>
    <row r="36" spans="1:11" ht="15.95" customHeight="1" x14ac:dyDescent="0.2">
      <c r="A36" s="42">
        <v>41298</v>
      </c>
      <c r="B36" s="58" t="s">
        <v>31</v>
      </c>
      <c r="C36" s="58">
        <v>9206.3799999999992</v>
      </c>
      <c r="D36" s="59">
        <v>105.07</v>
      </c>
      <c r="E36" s="59">
        <v>536.4</v>
      </c>
      <c r="F36" s="60">
        <v>7553.95</v>
      </c>
      <c r="G36" s="59">
        <v>9820.1350000000002</v>
      </c>
      <c r="H36" s="59">
        <v>1.3</v>
      </c>
      <c r="I36" s="61">
        <v>17201365</v>
      </c>
      <c r="J36" s="61">
        <v>18592500</v>
      </c>
      <c r="K36" s="62">
        <v>11189955</v>
      </c>
    </row>
    <row r="37" spans="1:11" ht="15.95" customHeight="1" x14ac:dyDescent="0.2">
      <c r="A37" s="42">
        <v>41306</v>
      </c>
      <c r="B37" s="58" t="s">
        <v>32</v>
      </c>
      <c r="C37" s="58">
        <v>5180.8100000000004</v>
      </c>
      <c r="D37" s="59">
        <v>69.81</v>
      </c>
      <c r="E37" s="59">
        <v>484.66999999999996</v>
      </c>
      <c r="F37" s="60">
        <v>4024.91</v>
      </c>
      <c r="G37" s="59">
        <v>5634.8739999999998</v>
      </c>
      <c r="H37" s="59">
        <v>1.4</v>
      </c>
      <c r="I37" s="61">
        <v>17201365</v>
      </c>
      <c r="J37" s="61">
        <v>18592500</v>
      </c>
      <c r="K37" s="62">
        <v>11189955</v>
      </c>
    </row>
    <row r="38" spans="1:11" ht="15.95" customHeight="1" x14ac:dyDescent="0.2">
      <c r="A38" s="42">
        <v>41319</v>
      </c>
      <c r="B38" s="58" t="s">
        <v>33</v>
      </c>
      <c r="C38" s="58">
        <v>4502.32</v>
      </c>
      <c r="D38" s="59">
        <v>65.94</v>
      </c>
      <c r="E38" s="59">
        <v>280.45999999999998</v>
      </c>
      <c r="F38" s="60">
        <v>3745.87</v>
      </c>
      <c r="G38" s="59">
        <v>4120.4570000000003</v>
      </c>
      <c r="H38" s="59">
        <v>1.1000000000000001</v>
      </c>
      <c r="I38" s="61">
        <v>17201365</v>
      </c>
      <c r="J38" s="61">
        <v>18592500</v>
      </c>
      <c r="K38" s="62">
        <v>11189955</v>
      </c>
    </row>
    <row r="39" spans="1:11" ht="15.95" customHeight="1" x14ac:dyDescent="0.2">
      <c r="A39" s="42">
        <v>41349</v>
      </c>
      <c r="B39" s="58" t="s">
        <v>34</v>
      </c>
      <c r="C39" s="58">
        <v>968.11</v>
      </c>
      <c r="D39" s="59">
        <v>23.03</v>
      </c>
      <c r="E39" s="59">
        <v>57.86</v>
      </c>
      <c r="F39" s="60">
        <v>750.79</v>
      </c>
      <c r="G39" s="59">
        <v>968.51909999999998</v>
      </c>
      <c r="H39" s="59">
        <v>1.29</v>
      </c>
      <c r="I39" s="61">
        <v>17201365</v>
      </c>
      <c r="J39" s="61">
        <v>18592500</v>
      </c>
      <c r="K39" s="62">
        <v>11189955</v>
      </c>
    </row>
    <row r="40" spans="1:11" ht="15.95" customHeight="1" x14ac:dyDescent="0.2">
      <c r="A40" s="42">
        <v>41357</v>
      </c>
      <c r="B40" s="58" t="s">
        <v>35</v>
      </c>
      <c r="C40" s="58">
        <v>2578.8200000000002</v>
      </c>
      <c r="D40" s="59">
        <v>95.81</v>
      </c>
      <c r="E40" s="59">
        <v>126.07000000000001</v>
      </c>
      <c r="F40" s="60">
        <v>2048.6</v>
      </c>
      <c r="G40" s="59">
        <v>2663.18</v>
      </c>
      <c r="H40" s="59">
        <v>1.3</v>
      </c>
      <c r="I40" s="61">
        <v>17201365</v>
      </c>
      <c r="J40" s="61">
        <v>18592500</v>
      </c>
      <c r="K40" s="62">
        <v>11189955</v>
      </c>
    </row>
    <row r="41" spans="1:11" ht="15.95" customHeight="1" x14ac:dyDescent="0.2">
      <c r="A41" s="42">
        <v>41359</v>
      </c>
      <c r="B41" s="58" t="s">
        <v>36</v>
      </c>
      <c r="C41" s="50">
        <v>4662.1499999999996</v>
      </c>
      <c r="D41" s="59">
        <v>61.09</v>
      </c>
      <c r="E41" s="59">
        <v>234.8</v>
      </c>
      <c r="F41" s="60">
        <v>3953.9</v>
      </c>
      <c r="G41" s="59">
        <v>4349.2900000000009</v>
      </c>
      <c r="H41" s="59">
        <v>1.1000000000000001</v>
      </c>
      <c r="I41" s="61">
        <v>17201365</v>
      </c>
      <c r="J41" s="61">
        <v>18592500</v>
      </c>
      <c r="K41" s="62">
        <v>11189955</v>
      </c>
    </row>
    <row r="42" spans="1:11" ht="15.95" customHeight="1" x14ac:dyDescent="0.2">
      <c r="A42" s="42">
        <v>41378</v>
      </c>
      <c r="B42" s="58" t="s">
        <v>37</v>
      </c>
      <c r="C42" s="58">
        <v>2623.75</v>
      </c>
      <c r="D42" s="59">
        <v>34.78</v>
      </c>
      <c r="E42" s="59">
        <v>218.82999999999998</v>
      </c>
      <c r="F42" s="60">
        <v>2073.5700000000002</v>
      </c>
      <c r="G42" s="59">
        <v>2695.6410000000005</v>
      </c>
      <c r="H42" s="59">
        <v>1.3</v>
      </c>
      <c r="I42" s="61">
        <v>17201365</v>
      </c>
      <c r="J42" s="61">
        <v>18592500</v>
      </c>
      <c r="K42" s="62">
        <v>11189955</v>
      </c>
    </row>
    <row r="43" spans="1:11" ht="15.95" customHeight="1" x14ac:dyDescent="0.2">
      <c r="A43" s="42">
        <v>41396</v>
      </c>
      <c r="B43" s="58" t="s">
        <v>38</v>
      </c>
      <c r="C43" s="58">
        <v>11098.32</v>
      </c>
      <c r="D43" s="59">
        <v>193.03</v>
      </c>
      <c r="E43" s="59">
        <v>645.69000000000005</v>
      </c>
      <c r="F43" s="60">
        <v>9379.1299999999992</v>
      </c>
      <c r="G43" s="59">
        <v>12192.868999999999</v>
      </c>
      <c r="H43" s="59">
        <v>1.3</v>
      </c>
      <c r="I43" s="61">
        <v>17201365</v>
      </c>
      <c r="J43" s="61">
        <v>18592500</v>
      </c>
      <c r="K43" s="62">
        <v>11189955</v>
      </c>
    </row>
    <row r="44" spans="1:11" ht="15.95" customHeight="1" x14ac:dyDescent="0.2">
      <c r="A44" s="42">
        <v>41483</v>
      </c>
      <c r="B44" s="58" t="s">
        <v>39</v>
      </c>
      <c r="C44" s="58">
        <v>1781.68</v>
      </c>
      <c r="D44" s="59">
        <v>30.04</v>
      </c>
      <c r="E44" s="59">
        <v>80.760000000000005</v>
      </c>
      <c r="F44" s="60">
        <v>1533.46</v>
      </c>
      <c r="G44" s="59">
        <v>1947.4942000000001</v>
      </c>
      <c r="H44" s="59">
        <v>1.27</v>
      </c>
      <c r="I44" s="61">
        <v>17201365</v>
      </c>
      <c r="J44" s="61">
        <v>18592500</v>
      </c>
      <c r="K44" s="62">
        <v>11189955</v>
      </c>
    </row>
    <row r="45" spans="1:11" ht="15.95" customHeight="1" x14ac:dyDescent="0.2">
      <c r="A45" s="42">
        <v>41503</v>
      </c>
      <c r="B45" s="50" t="s">
        <v>40</v>
      </c>
      <c r="C45" s="58">
        <v>3037.4</v>
      </c>
      <c r="D45" s="59">
        <v>13.68</v>
      </c>
      <c r="E45" s="59">
        <v>142.57</v>
      </c>
      <c r="F45" s="60">
        <v>2538.9</v>
      </c>
      <c r="G45" s="59">
        <v>3808.3500000000004</v>
      </c>
      <c r="H45" s="59">
        <v>1.5</v>
      </c>
      <c r="I45" s="61">
        <v>17201365</v>
      </c>
      <c r="J45" s="61">
        <v>18592500</v>
      </c>
      <c r="K45" s="62">
        <v>11189955</v>
      </c>
    </row>
    <row r="46" spans="1:11" ht="15.95" customHeight="1" x14ac:dyDescent="0.2">
      <c r="A46" s="42">
        <v>41518</v>
      </c>
      <c r="B46" s="50" t="s">
        <v>41</v>
      </c>
      <c r="C46" s="58">
        <v>1679.79</v>
      </c>
      <c r="D46" s="59">
        <v>24.06</v>
      </c>
      <c r="E46" s="59">
        <v>89.51</v>
      </c>
      <c r="F46" s="60">
        <v>1408.09</v>
      </c>
      <c r="G46" s="59">
        <v>1577.0608</v>
      </c>
      <c r="H46" s="59">
        <v>1.1200000000000001</v>
      </c>
      <c r="I46" s="61">
        <v>17201365</v>
      </c>
      <c r="J46" s="61">
        <v>18592500</v>
      </c>
      <c r="K46" s="62">
        <v>11189955</v>
      </c>
    </row>
    <row r="47" spans="1:11" ht="15.95" customHeight="1" x14ac:dyDescent="0.2">
      <c r="A47" s="42">
        <v>41524</v>
      </c>
      <c r="B47" s="50" t="s">
        <v>42</v>
      </c>
      <c r="C47" s="58">
        <v>2532.3200000000002</v>
      </c>
      <c r="D47" s="59">
        <v>40.020000000000003</v>
      </c>
      <c r="E47" s="59">
        <v>142.49</v>
      </c>
      <c r="F47" s="60">
        <v>2150.09</v>
      </c>
      <c r="G47" s="59">
        <v>2795.1170000000002</v>
      </c>
      <c r="H47" s="59">
        <v>1.3</v>
      </c>
      <c r="I47" s="61">
        <v>17201365</v>
      </c>
      <c r="J47" s="61">
        <v>18592500</v>
      </c>
      <c r="K47" s="62">
        <v>11189955</v>
      </c>
    </row>
    <row r="48" spans="1:11" ht="15.95" customHeight="1" x14ac:dyDescent="0.2">
      <c r="A48" s="42">
        <v>41530</v>
      </c>
      <c r="B48" s="50" t="s">
        <v>43</v>
      </c>
      <c r="C48" s="58">
        <v>4541.83</v>
      </c>
      <c r="D48" s="59">
        <v>34.799999999999997</v>
      </c>
      <c r="E48" s="59">
        <v>260.85000000000002</v>
      </c>
      <c r="F48" s="60">
        <v>3758.83</v>
      </c>
      <c r="G48" s="59">
        <v>4623.3608999999997</v>
      </c>
      <c r="H48" s="59">
        <v>1.23</v>
      </c>
      <c r="I48" s="61">
        <v>17201365</v>
      </c>
      <c r="J48" s="61">
        <v>18592500</v>
      </c>
      <c r="K48" s="62">
        <v>11189955</v>
      </c>
    </row>
    <row r="49" spans="1:11" ht="15.95" customHeight="1" x14ac:dyDescent="0.2">
      <c r="A49" s="42">
        <v>41548</v>
      </c>
      <c r="B49" s="50" t="s">
        <v>44</v>
      </c>
      <c r="C49" s="58">
        <v>4759.67</v>
      </c>
      <c r="D49" s="59">
        <v>47.23</v>
      </c>
      <c r="E49" s="59">
        <v>311.89</v>
      </c>
      <c r="F49" s="60">
        <v>3939.93</v>
      </c>
      <c r="G49" s="59">
        <v>4609.7180999999991</v>
      </c>
      <c r="H49" s="59">
        <v>1.17</v>
      </c>
      <c r="I49" s="61">
        <v>17201365</v>
      </c>
      <c r="J49" s="61">
        <v>18592500</v>
      </c>
      <c r="K49" s="62">
        <v>11189955</v>
      </c>
    </row>
    <row r="50" spans="1:11" ht="15.95" customHeight="1" x14ac:dyDescent="0.2">
      <c r="A50" s="42">
        <v>41551</v>
      </c>
      <c r="B50" s="50" t="s">
        <v>45</v>
      </c>
      <c r="C50" s="58">
        <v>17512.62</v>
      </c>
      <c r="D50" s="59">
        <v>206.81</v>
      </c>
      <c r="E50" s="59">
        <v>994.2</v>
      </c>
      <c r="F50" s="60">
        <v>14437.43</v>
      </c>
      <c r="G50" s="59">
        <v>19923.653399999999</v>
      </c>
      <c r="H50" s="59">
        <v>1.38</v>
      </c>
      <c r="I50" s="61">
        <v>17201365</v>
      </c>
      <c r="J50" s="61">
        <v>18592500</v>
      </c>
      <c r="K50" s="62">
        <v>11189955</v>
      </c>
    </row>
    <row r="51" spans="1:11" ht="15.95" customHeight="1" x14ac:dyDescent="0.2">
      <c r="A51" s="42">
        <v>41615</v>
      </c>
      <c r="B51" s="50" t="s">
        <v>46</v>
      </c>
      <c r="C51" s="58">
        <v>736.19</v>
      </c>
      <c r="D51" s="59">
        <v>21.13</v>
      </c>
      <c r="E51" s="59">
        <v>39.29</v>
      </c>
      <c r="F51" s="60">
        <v>614.77</v>
      </c>
      <c r="G51" s="59">
        <v>799.20100000000002</v>
      </c>
      <c r="H51" s="59">
        <v>1.3</v>
      </c>
      <c r="I51" s="61">
        <v>17201365</v>
      </c>
      <c r="J51" s="61">
        <v>18592500</v>
      </c>
      <c r="K51" s="62">
        <v>11189955</v>
      </c>
    </row>
    <row r="52" spans="1:11" ht="15.95" customHeight="1" x14ac:dyDescent="0.2">
      <c r="A52" s="42">
        <v>41660</v>
      </c>
      <c r="B52" s="50" t="s">
        <v>47</v>
      </c>
      <c r="C52" s="58">
        <v>3604.46</v>
      </c>
      <c r="D52" s="59">
        <v>55.42</v>
      </c>
      <c r="E52" s="59">
        <v>222.44</v>
      </c>
      <c r="F52" s="60">
        <v>2816.4</v>
      </c>
      <c r="G52" s="59">
        <v>3942.96</v>
      </c>
      <c r="H52" s="59">
        <v>1.4</v>
      </c>
      <c r="I52" s="61">
        <v>17201365</v>
      </c>
      <c r="J52" s="61">
        <v>18592500</v>
      </c>
      <c r="K52" s="62">
        <v>11189955</v>
      </c>
    </row>
    <row r="53" spans="1:11" ht="15.95" customHeight="1" x14ac:dyDescent="0.2">
      <c r="A53" s="42">
        <v>41668</v>
      </c>
      <c r="B53" s="50" t="s">
        <v>48</v>
      </c>
      <c r="C53" s="58">
        <v>5773.3</v>
      </c>
      <c r="D53" s="59">
        <v>89.77</v>
      </c>
      <c r="E53" s="59">
        <v>391.76</v>
      </c>
      <c r="F53" s="60">
        <v>4706.54</v>
      </c>
      <c r="G53" s="59">
        <v>5177.1940000000004</v>
      </c>
      <c r="H53" s="59">
        <v>1.1000000000000001</v>
      </c>
      <c r="I53" s="61">
        <v>17201365</v>
      </c>
      <c r="J53" s="61">
        <v>18592500</v>
      </c>
      <c r="K53" s="62">
        <v>11189955</v>
      </c>
    </row>
    <row r="54" spans="1:11" ht="15.95" customHeight="1" x14ac:dyDescent="0.2">
      <c r="A54" s="42">
        <v>41676</v>
      </c>
      <c r="B54" s="50" t="s">
        <v>49</v>
      </c>
      <c r="C54" s="58">
        <v>3163.07</v>
      </c>
      <c r="D54" s="59">
        <v>18.53</v>
      </c>
      <c r="E54" s="59">
        <v>112.37</v>
      </c>
      <c r="F54" s="60">
        <v>2790.06</v>
      </c>
      <c r="G54" s="59">
        <v>3264.3701999999998</v>
      </c>
      <c r="H54" s="59">
        <v>1.17</v>
      </c>
      <c r="I54" s="61">
        <v>17201365</v>
      </c>
      <c r="J54" s="61">
        <v>18592500</v>
      </c>
      <c r="K54" s="62">
        <v>11189955</v>
      </c>
    </row>
    <row r="55" spans="1:11" ht="15.95" customHeight="1" x14ac:dyDescent="0.2">
      <c r="A55" s="42">
        <v>41770</v>
      </c>
      <c r="B55" s="50" t="s">
        <v>50</v>
      </c>
      <c r="C55" s="58">
        <v>7062.42</v>
      </c>
      <c r="D55" s="59">
        <v>267.52</v>
      </c>
      <c r="E55" s="59">
        <v>428.69</v>
      </c>
      <c r="F55" s="60">
        <v>5782.36</v>
      </c>
      <c r="G55" s="59">
        <v>7227.95</v>
      </c>
      <c r="H55" s="59">
        <v>1.25</v>
      </c>
      <c r="I55" s="61">
        <v>17201365</v>
      </c>
      <c r="J55" s="61">
        <v>18592500</v>
      </c>
      <c r="K55" s="62">
        <v>11189955</v>
      </c>
    </row>
    <row r="56" spans="1:11" ht="15.95" customHeight="1" x14ac:dyDescent="0.2">
      <c r="A56" s="42">
        <v>41791</v>
      </c>
      <c r="B56" s="50" t="s">
        <v>51</v>
      </c>
      <c r="C56" s="58">
        <v>3306.17</v>
      </c>
      <c r="D56" s="59">
        <v>78.959999999999994</v>
      </c>
      <c r="E56" s="59">
        <v>254.37</v>
      </c>
      <c r="F56" s="60">
        <v>2652.68</v>
      </c>
      <c r="G56" s="59">
        <v>3315.85</v>
      </c>
      <c r="H56" s="59">
        <v>1.25</v>
      </c>
      <c r="I56" s="61">
        <v>17201365</v>
      </c>
      <c r="J56" s="61">
        <v>18592500</v>
      </c>
      <c r="K56" s="62">
        <v>11189955</v>
      </c>
    </row>
    <row r="57" spans="1:11" ht="15.95" customHeight="1" x14ac:dyDescent="0.2">
      <c r="A57" s="42">
        <v>41799</v>
      </c>
      <c r="B57" s="50" t="s">
        <v>52</v>
      </c>
      <c r="C57" s="50">
        <v>3240.04</v>
      </c>
      <c r="D57" s="59">
        <v>50.72</v>
      </c>
      <c r="E57" s="59">
        <v>190.05</v>
      </c>
      <c r="F57" s="60">
        <v>2794.71</v>
      </c>
      <c r="G57" s="59">
        <v>3633.123</v>
      </c>
      <c r="H57" s="59">
        <v>1.3</v>
      </c>
      <c r="I57" s="61">
        <v>17201365</v>
      </c>
      <c r="J57" s="61">
        <v>18592500</v>
      </c>
      <c r="K57" s="62">
        <v>11189955</v>
      </c>
    </row>
    <row r="58" spans="1:11" ht="15.95" customHeight="1" x14ac:dyDescent="0.2">
      <c r="A58" s="42">
        <v>41801</v>
      </c>
      <c r="B58" s="50" t="s">
        <v>53</v>
      </c>
      <c r="C58" s="58">
        <v>2751.52</v>
      </c>
      <c r="D58" s="59">
        <v>27.68</v>
      </c>
      <c r="E58" s="59">
        <v>221.51</v>
      </c>
      <c r="F58" s="60">
        <v>2329.3200000000002</v>
      </c>
      <c r="G58" s="59">
        <v>2911.65</v>
      </c>
      <c r="H58" s="59">
        <v>1.25</v>
      </c>
      <c r="I58" s="61">
        <v>17201365</v>
      </c>
      <c r="J58" s="61">
        <v>18592500</v>
      </c>
      <c r="K58" s="62">
        <v>11189955</v>
      </c>
    </row>
    <row r="59" spans="1:11" ht="15.95" customHeight="1" x14ac:dyDescent="0.2">
      <c r="A59" s="42">
        <v>41797</v>
      </c>
      <c r="B59" s="50" t="s">
        <v>54</v>
      </c>
      <c r="C59" s="58">
        <v>663.27</v>
      </c>
      <c r="D59" s="59">
        <v>9.1199999999999992</v>
      </c>
      <c r="E59" s="59">
        <v>36.18</v>
      </c>
      <c r="F59" s="60">
        <v>580.16999999999996</v>
      </c>
      <c r="G59" s="59">
        <v>580.16999999999996</v>
      </c>
      <c r="H59" s="59">
        <v>1</v>
      </c>
      <c r="I59" s="61">
        <v>17201365</v>
      </c>
      <c r="J59" s="61">
        <v>18592500</v>
      </c>
      <c r="K59" s="62">
        <v>11189955</v>
      </c>
    </row>
    <row r="60" spans="1:11" ht="15.95" customHeight="1" x14ac:dyDescent="0.2">
      <c r="A60" s="42">
        <v>41807</v>
      </c>
      <c r="B60" s="50" t="s">
        <v>55</v>
      </c>
      <c r="C60" s="58">
        <v>4946.24</v>
      </c>
      <c r="D60" s="59">
        <v>69.69</v>
      </c>
      <c r="E60" s="59">
        <v>256.24</v>
      </c>
      <c r="F60" s="60">
        <v>4093.03</v>
      </c>
      <c r="G60" s="59">
        <v>5320.9390000000003</v>
      </c>
      <c r="H60" s="59">
        <v>1.3</v>
      </c>
      <c r="I60" s="61">
        <v>17201365</v>
      </c>
      <c r="J60" s="61">
        <v>18592500</v>
      </c>
      <c r="K60" s="62">
        <v>11189955</v>
      </c>
    </row>
    <row r="61" spans="1:11" ht="15.95" customHeight="1" x14ac:dyDescent="0.2">
      <c r="A61" s="42">
        <v>41872</v>
      </c>
      <c r="B61" s="50" t="s">
        <v>56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64">
        <v>0</v>
      </c>
    </row>
    <row r="62" spans="1:11" ht="17.25" customHeight="1" thickBot="1" x14ac:dyDescent="0.25">
      <c r="A62" s="65">
        <v>41885</v>
      </c>
      <c r="B62" s="66" t="s">
        <v>57</v>
      </c>
      <c r="C62" s="67">
        <v>0</v>
      </c>
      <c r="D62" s="68">
        <v>0</v>
      </c>
      <c r="E62" s="68">
        <v>0</v>
      </c>
      <c r="F62" s="68">
        <v>0</v>
      </c>
      <c r="G62" s="68">
        <v>0</v>
      </c>
      <c r="H62" s="67">
        <v>0</v>
      </c>
      <c r="I62" s="68">
        <v>0</v>
      </c>
      <c r="J62" s="68">
        <v>0</v>
      </c>
      <c r="K62" s="69">
        <v>0</v>
      </c>
    </row>
    <row r="63" spans="1:11" ht="13.5" thickBot="1" x14ac:dyDescent="0.25">
      <c r="B63" s="70"/>
      <c r="C63" s="70"/>
      <c r="D63" s="70"/>
      <c r="E63" s="70"/>
      <c r="F63" s="70"/>
      <c r="G63" s="70"/>
      <c r="H63" s="70"/>
      <c r="I63" s="70"/>
      <c r="J63" s="70"/>
      <c r="K63" s="70"/>
    </row>
    <row r="64" spans="1:11" ht="33" customHeight="1" thickBot="1" x14ac:dyDescent="0.25">
      <c r="A64" s="71" t="s">
        <v>58</v>
      </c>
      <c r="B64" s="72"/>
      <c r="C64" s="72"/>
      <c r="D64" s="72"/>
      <c r="E64" s="72"/>
      <c r="F64" s="73"/>
      <c r="G64" s="74"/>
      <c r="H64" s="74"/>
      <c r="I64" s="74"/>
    </row>
  </sheetData>
  <mergeCells count="22">
    <mergeCell ref="D20:D22"/>
    <mergeCell ref="E20:E22"/>
    <mergeCell ref="F20:F22"/>
    <mergeCell ref="J21:J22"/>
    <mergeCell ref="K21:K22"/>
    <mergeCell ref="A64:F64"/>
    <mergeCell ref="A15:K15"/>
    <mergeCell ref="A17:K17"/>
    <mergeCell ref="A19:A22"/>
    <mergeCell ref="B19:B22"/>
    <mergeCell ref="C19:F19"/>
    <mergeCell ref="G19:G22"/>
    <mergeCell ref="H19:H22"/>
    <mergeCell ref="I19:I22"/>
    <mergeCell ref="J19:K20"/>
    <mergeCell ref="C20:C22"/>
    <mergeCell ref="A8:K8"/>
    <mergeCell ref="A9:K9"/>
    <mergeCell ref="A10:K10"/>
    <mergeCell ref="A12:K12"/>
    <mergeCell ref="A13:K13"/>
    <mergeCell ref="A14:K14"/>
  </mergeCells>
  <pageMargins left="0.9055118110236221" right="0.51181102362204722" top="0.55118110236220474" bottom="0.55118110236220474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A1-AREA-CAFETERA2022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2025-03-05T16:54:07Z</dcterms:created>
  <dcterms:modified xsi:type="dcterms:W3CDTF">2025-03-05T16:54:37Z</dcterms:modified>
</cp:coreProperties>
</file>